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\事務局\令和７年度\粗大ごみ処理施設\〇解体工事\★契約関係\03_粗大ごみ処理施設解体工事\入札・契約\01-1_入札関連起案\"/>
    </mc:Choice>
  </mc:AlternateContent>
  <xr:revisionPtr revIDLastSave="0" documentId="13_ncr:1_{DEF18AE1-7C2E-4541-B89C-C3DB01610C6A}" xr6:coauthVersionLast="47" xr6:coauthVersionMax="47" xr10:uidLastSave="{00000000-0000-0000-0000-000000000000}"/>
  <bookViews>
    <workbookView xWindow="-120" yWindow="-120" windowWidth="29040" windowHeight="15720" tabRatio="683" xr2:uid="{DB02DB74-F9EA-4A0A-8E65-8FC7E89FD9E5}"/>
  </bookViews>
  <sheets>
    <sheet name="縦覧用表紙" sheetId="185" r:id="rId1"/>
    <sheet name="設計表紙" sheetId="173" r:id="rId2"/>
    <sheet name="総括" sheetId="183" r:id="rId3"/>
    <sheet name="種別 " sheetId="184" r:id="rId4"/>
    <sheet name="諸経費計算シート" sheetId="180" r:id="rId5"/>
    <sheet name="Ⅰ粗大ごみ処理施設科目" sheetId="163" r:id="rId6"/>
    <sheet name="Ⅰ-1粗大ごみ処理施設細目" sheetId="164" r:id="rId7"/>
    <sheet name="Ⅰ-Ⅱ粗大ごみ処理施設別紙明細1" sheetId="165" r:id="rId8"/>
    <sheet name="Ⅰ-Ⅲ粗大ごみ処理施設別紙明細 2" sheetId="166" r:id="rId9"/>
    <sheet name="Ⅱマテリアルリサイクル施設設置科目" sheetId="176" r:id="rId10"/>
    <sheet name="Ⅱマテリアルリサイクル施設設置細目" sheetId="17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????" localSheetId="7">[1]ｺﾋﾟｰc!#REF!</definedName>
    <definedName name="_????" localSheetId="8">[1]ｺﾋﾟｰc!#REF!</definedName>
    <definedName name="_????" localSheetId="4">[1]ｺﾋﾟｰc!#REF!</definedName>
    <definedName name="_????">[1]ｺﾋﾟｰc!#REF!</definedName>
    <definedName name="_????_3" localSheetId="7">[1]ｺﾋﾟｰc!#REF!</definedName>
    <definedName name="_????_3" localSheetId="8">[1]ｺﾋﾟｰc!#REF!</definedName>
    <definedName name="_????_3" localSheetId="4">[1]ｺﾋﾟｰc!#REF!</definedName>
    <definedName name="_????_3">[1]ｺﾋﾟｰc!#REF!</definedName>
    <definedName name="_?_" localSheetId="7">[2]ｺﾋﾟｰc!#REF!</definedName>
    <definedName name="_?_" localSheetId="8">[2]ｺﾋﾟｰc!#REF!</definedName>
    <definedName name="_?_" localSheetId="5">[2]ｺﾋﾟｰc!#REF!</definedName>
    <definedName name="_?_" localSheetId="9">[2]ｺﾋﾟｰc!#REF!</definedName>
    <definedName name="_?_" localSheetId="3">[2]ｺﾋﾟｰc!#REF!</definedName>
    <definedName name="_?_" localSheetId="4">[2]ｺﾋﾟｰc!#REF!</definedName>
    <definedName name="_?_" localSheetId="1">[2]ｺﾋﾟｰc!#REF!</definedName>
    <definedName name="_?_" localSheetId="2">[2]ｺﾋﾟｰc!#REF!</definedName>
    <definedName name="_?_">[2]ｺﾋﾟｰc!#REF!</definedName>
    <definedName name="_?__3" localSheetId="7">[2]ｺﾋﾟｰc!#REF!</definedName>
    <definedName name="_?__3" localSheetId="8">[2]ｺﾋﾟｰc!#REF!</definedName>
    <definedName name="_?__3">[2]ｺﾋﾟｰc!#REF!</definedName>
    <definedName name="_____________DAT1" localSheetId="7">#REF!</definedName>
    <definedName name="_____________DAT1" localSheetId="8">#REF!</definedName>
    <definedName name="_____________DAT1" localSheetId="3">#REF!</definedName>
    <definedName name="_____________DAT1" localSheetId="2">#REF!</definedName>
    <definedName name="_____________DAT1">#REF!</definedName>
    <definedName name="_____________DAT10" localSheetId="7">#REF!</definedName>
    <definedName name="_____________DAT10" localSheetId="8">#REF!</definedName>
    <definedName name="_____________DAT10" localSheetId="3">#REF!</definedName>
    <definedName name="_____________DAT10" localSheetId="2">#REF!</definedName>
    <definedName name="_____________DAT10">#REF!</definedName>
    <definedName name="_____________DAT11" localSheetId="7">#REF!</definedName>
    <definedName name="_____________DAT11" localSheetId="8">#REF!</definedName>
    <definedName name="_____________DAT11" localSheetId="3">#REF!</definedName>
    <definedName name="_____________DAT11" localSheetId="2">#REF!</definedName>
    <definedName name="_____________DAT11">#REF!</definedName>
    <definedName name="_____________DAT12" localSheetId="7">#REF!</definedName>
    <definedName name="_____________DAT12" localSheetId="8">#REF!</definedName>
    <definedName name="_____________DAT12" localSheetId="3">#REF!</definedName>
    <definedName name="_____________DAT12" localSheetId="2">#REF!</definedName>
    <definedName name="_____________DAT12">#REF!</definedName>
    <definedName name="_____________DAT13" localSheetId="7">#REF!</definedName>
    <definedName name="_____________DAT13" localSheetId="8">#REF!</definedName>
    <definedName name="_____________DAT13" localSheetId="3">#REF!</definedName>
    <definedName name="_____________DAT13" localSheetId="2">#REF!</definedName>
    <definedName name="_____________DAT13">#REF!</definedName>
    <definedName name="_____________DAT14" localSheetId="7">#REF!</definedName>
    <definedName name="_____________DAT14" localSheetId="8">#REF!</definedName>
    <definedName name="_____________DAT14" localSheetId="3">#REF!</definedName>
    <definedName name="_____________DAT14" localSheetId="2">#REF!</definedName>
    <definedName name="_____________DAT14">#REF!</definedName>
    <definedName name="_____________DAT15" localSheetId="7">#REF!</definedName>
    <definedName name="_____________DAT15" localSheetId="8">#REF!</definedName>
    <definedName name="_____________DAT15" localSheetId="3">#REF!</definedName>
    <definedName name="_____________DAT15" localSheetId="2">#REF!</definedName>
    <definedName name="_____________DAT15">#REF!</definedName>
    <definedName name="_____________DAT16" localSheetId="7">#REF!</definedName>
    <definedName name="_____________DAT16" localSheetId="8">#REF!</definedName>
    <definedName name="_____________DAT16" localSheetId="3">#REF!</definedName>
    <definedName name="_____________DAT16" localSheetId="2">#REF!</definedName>
    <definedName name="_____________DAT16">#REF!</definedName>
    <definedName name="_____________DAT17" localSheetId="7">#REF!</definedName>
    <definedName name="_____________DAT17" localSheetId="8">#REF!</definedName>
    <definedName name="_____________DAT17" localSheetId="3">#REF!</definedName>
    <definedName name="_____________DAT17" localSheetId="2">#REF!</definedName>
    <definedName name="_____________DAT17">#REF!</definedName>
    <definedName name="_____________DAT18" localSheetId="7">#REF!</definedName>
    <definedName name="_____________DAT18" localSheetId="8">#REF!</definedName>
    <definedName name="_____________DAT18" localSheetId="3">#REF!</definedName>
    <definedName name="_____________DAT18" localSheetId="2">#REF!</definedName>
    <definedName name="_____________DAT18">#REF!</definedName>
    <definedName name="_____________DAT19" localSheetId="7">#REF!</definedName>
    <definedName name="_____________DAT19" localSheetId="8">#REF!</definedName>
    <definedName name="_____________DAT19" localSheetId="3">#REF!</definedName>
    <definedName name="_____________DAT19" localSheetId="2">#REF!</definedName>
    <definedName name="_____________DAT19">#REF!</definedName>
    <definedName name="_____________DAT2" localSheetId="7">#REF!</definedName>
    <definedName name="_____________DAT2" localSheetId="8">#REF!</definedName>
    <definedName name="_____________DAT2" localSheetId="3">#REF!</definedName>
    <definedName name="_____________DAT2" localSheetId="2">#REF!</definedName>
    <definedName name="_____________DAT2">#REF!</definedName>
    <definedName name="_____________DAT20" localSheetId="7">#REF!</definedName>
    <definedName name="_____________DAT20" localSheetId="8">#REF!</definedName>
    <definedName name="_____________DAT20" localSheetId="3">#REF!</definedName>
    <definedName name="_____________DAT20" localSheetId="2">#REF!</definedName>
    <definedName name="_____________DAT20">#REF!</definedName>
    <definedName name="_____________DAT3" localSheetId="7">#REF!</definedName>
    <definedName name="_____________DAT3" localSheetId="8">#REF!</definedName>
    <definedName name="_____________DAT3" localSheetId="3">#REF!</definedName>
    <definedName name="_____________DAT3" localSheetId="2">#REF!</definedName>
    <definedName name="_____________DAT3">#REF!</definedName>
    <definedName name="_____________DAT4" localSheetId="7">#REF!</definedName>
    <definedName name="_____________DAT4" localSheetId="8">#REF!</definedName>
    <definedName name="_____________DAT4" localSheetId="3">#REF!</definedName>
    <definedName name="_____________DAT4" localSheetId="2">#REF!</definedName>
    <definedName name="_____________DAT4">#REF!</definedName>
    <definedName name="_____________DAT5" localSheetId="7">#REF!</definedName>
    <definedName name="_____________DAT5" localSheetId="8">#REF!</definedName>
    <definedName name="_____________DAT5" localSheetId="3">#REF!</definedName>
    <definedName name="_____________DAT5" localSheetId="2">#REF!</definedName>
    <definedName name="_____________DAT5">#REF!</definedName>
    <definedName name="_____________DAT6" localSheetId="7">#REF!</definedName>
    <definedName name="_____________DAT6" localSheetId="8">#REF!</definedName>
    <definedName name="_____________DAT6" localSheetId="3">#REF!</definedName>
    <definedName name="_____________DAT6" localSheetId="2">#REF!</definedName>
    <definedName name="_____________DAT6">#REF!</definedName>
    <definedName name="_____________DAT7" localSheetId="7">#REF!</definedName>
    <definedName name="_____________DAT7" localSheetId="8">#REF!</definedName>
    <definedName name="_____________DAT7" localSheetId="3">#REF!</definedName>
    <definedName name="_____________DAT7" localSheetId="2">#REF!</definedName>
    <definedName name="_____________DAT7">#REF!</definedName>
    <definedName name="_____________DAT8" localSheetId="7">#REF!</definedName>
    <definedName name="_____________DAT8" localSheetId="8">#REF!</definedName>
    <definedName name="_____________DAT8" localSheetId="3">#REF!</definedName>
    <definedName name="_____________DAT8" localSheetId="2">#REF!</definedName>
    <definedName name="_____________DAT8">#REF!</definedName>
    <definedName name="_____________DAT9" localSheetId="7">#REF!</definedName>
    <definedName name="_____________DAT9" localSheetId="8">#REF!</definedName>
    <definedName name="_____________DAT9" localSheetId="3">#REF!</definedName>
    <definedName name="_____________DAT9" localSheetId="2">#REF!</definedName>
    <definedName name="_____________DAT9">#REF!</definedName>
    <definedName name="____________DAT1" localSheetId="7">#REF!</definedName>
    <definedName name="____________DAT1" localSheetId="8">#REF!</definedName>
    <definedName name="____________DAT1" localSheetId="3">#REF!</definedName>
    <definedName name="____________DAT1" localSheetId="2">#REF!</definedName>
    <definedName name="____________DAT1">#REF!</definedName>
    <definedName name="____________DAT10" localSheetId="7">#REF!</definedName>
    <definedName name="____________DAT10" localSheetId="8">#REF!</definedName>
    <definedName name="____________DAT10" localSheetId="3">#REF!</definedName>
    <definedName name="____________DAT10" localSheetId="2">#REF!</definedName>
    <definedName name="____________DAT10">#REF!</definedName>
    <definedName name="____________DAT11" localSheetId="7">#REF!</definedName>
    <definedName name="____________DAT11" localSheetId="8">#REF!</definedName>
    <definedName name="____________DAT11" localSheetId="3">#REF!</definedName>
    <definedName name="____________DAT11" localSheetId="2">#REF!</definedName>
    <definedName name="____________DAT11">#REF!</definedName>
    <definedName name="____________DAT12" localSheetId="7">#REF!</definedName>
    <definedName name="____________DAT12" localSheetId="8">#REF!</definedName>
    <definedName name="____________DAT12" localSheetId="3">#REF!</definedName>
    <definedName name="____________DAT12" localSheetId="2">#REF!</definedName>
    <definedName name="____________DAT12">#REF!</definedName>
    <definedName name="____________DAT13" localSheetId="7">#REF!</definedName>
    <definedName name="____________DAT13" localSheetId="8">#REF!</definedName>
    <definedName name="____________DAT13" localSheetId="3">#REF!</definedName>
    <definedName name="____________DAT13" localSheetId="2">#REF!</definedName>
    <definedName name="____________DAT13">#REF!</definedName>
    <definedName name="____________DAT14" localSheetId="7">#REF!</definedName>
    <definedName name="____________DAT14" localSheetId="8">#REF!</definedName>
    <definedName name="____________DAT14" localSheetId="3">#REF!</definedName>
    <definedName name="____________DAT14" localSheetId="2">#REF!</definedName>
    <definedName name="____________DAT14">#REF!</definedName>
    <definedName name="____________DAT15" localSheetId="7">#REF!</definedName>
    <definedName name="____________DAT15" localSheetId="8">#REF!</definedName>
    <definedName name="____________DAT15" localSheetId="3">#REF!</definedName>
    <definedName name="____________DAT15" localSheetId="2">#REF!</definedName>
    <definedName name="____________DAT15">#REF!</definedName>
    <definedName name="____________DAT16" localSheetId="7">#REF!</definedName>
    <definedName name="____________DAT16" localSheetId="8">#REF!</definedName>
    <definedName name="____________DAT16" localSheetId="3">#REF!</definedName>
    <definedName name="____________DAT16" localSheetId="2">#REF!</definedName>
    <definedName name="____________DAT16">#REF!</definedName>
    <definedName name="____________DAT17" localSheetId="7">#REF!</definedName>
    <definedName name="____________DAT17" localSheetId="8">#REF!</definedName>
    <definedName name="____________DAT17" localSheetId="3">#REF!</definedName>
    <definedName name="____________DAT17" localSheetId="2">#REF!</definedName>
    <definedName name="____________DAT17">#REF!</definedName>
    <definedName name="____________DAT18" localSheetId="7">#REF!</definedName>
    <definedName name="____________DAT18" localSheetId="8">#REF!</definedName>
    <definedName name="____________DAT18" localSheetId="3">#REF!</definedName>
    <definedName name="____________DAT18" localSheetId="2">#REF!</definedName>
    <definedName name="____________DAT18">#REF!</definedName>
    <definedName name="____________DAT19" localSheetId="7">#REF!</definedName>
    <definedName name="____________DAT19" localSheetId="8">#REF!</definedName>
    <definedName name="____________DAT19" localSheetId="3">#REF!</definedName>
    <definedName name="____________DAT19" localSheetId="2">#REF!</definedName>
    <definedName name="____________DAT19">#REF!</definedName>
    <definedName name="____________DAT2" localSheetId="7">#REF!</definedName>
    <definedName name="____________DAT2" localSheetId="8">#REF!</definedName>
    <definedName name="____________DAT2" localSheetId="3">#REF!</definedName>
    <definedName name="____________DAT2" localSheetId="2">#REF!</definedName>
    <definedName name="____________DAT2">#REF!</definedName>
    <definedName name="____________DAT20" localSheetId="7">#REF!</definedName>
    <definedName name="____________DAT20" localSheetId="8">#REF!</definedName>
    <definedName name="____________DAT20" localSheetId="3">#REF!</definedName>
    <definedName name="____________DAT20" localSheetId="2">#REF!</definedName>
    <definedName name="____________DAT20">#REF!</definedName>
    <definedName name="____________DAT3" localSheetId="7">#REF!</definedName>
    <definedName name="____________DAT3" localSheetId="8">#REF!</definedName>
    <definedName name="____________DAT3" localSheetId="3">#REF!</definedName>
    <definedName name="____________DAT3" localSheetId="2">#REF!</definedName>
    <definedName name="____________DAT3">#REF!</definedName>
    <definedName name="____________DAT4" localSheetId="7">#REF!</definedName>
    <definedName name="____________DAT4" localSheetId="8">#REF!</definedName>
    <definedName name="____________DAT4" localSheetId="3">#REF!</definedName>
    <definedName name="____________DAT4" localSheetId="2">#REF!</definedName>
    <definedName name="____________DAT4">#REF!</definedName>
    <definedName name="____________DAT5" localSheetId="7">#REF!</definedName>
    <definedName name="____________DAT5" localSheetId="8">#REF!</definedName>
    <definedName name="____________DAT5" localSheetId="3">#REF!</definedName>
    <definedName name="____________DAT5" localSheetId="2">#REF!</definedName>
    <definedName name="____________DAT5">#REF!</definedName>
    <definedName name="____________DAT6" localSheetId="7">#REF!</definedName>
    <definedName name="____________DAT6" localSheetId="8">#REF!</definedName>
    <definedName name="____________DAT6" localSheetId="3">#REF!</definedName>
    <definedName name="____________DAT6" localSheetId="2">#REF!</definedName>
    <definedName name="____________DAT6">#REF!</definedName>
    <definedName name="____________DAT7" localSheetId="7">#REF!</definedName>
    <definedName name="____________DAT7" localSheetId="8">#REF!</definedName>
    <definedName name="____________DAT7" localSheetId="3">#REF!</definedName>
    <definedName name="____________DAT7" localSheetId="2">#REF!</definedName>
    <definedName name="____________DAT7">#REF!</definedName>
    <definedName name="____________DAT8" localSheetId="7">#REF!</definedName>
    <definedName name="____________DAT8" localSheetId="8">#REF!</definedName>
    <definedName name="____________DAT8" localSheetId="3">#REF!</definedName>
    <definedName name="____________DAT8" localSheetId="2">#REF!</definedName>
    <definedName name="____________DAT8">#REF!</definedName>
    <definedName name="____________DAT9" localSheetId="7">#REF!</definedName>
    <definedName name="____________DAT9" localSheetId="8">#REF!</definedName>
    <definedName name="____________DAT9" localSheetId="3">#REF!</definedName>
    <definedName name="____________DAT9" localSheetId="2">#REF!</definedName>
    <definedName name="____________DAT9">#REF!</definedName>
    <definedName name="___________DAT1" localSheetId="7">#REF!</definedName>
    <definedName name="___________DAT1" localSheetId="8">#REF!</definedName>
    <definedName name="___________DAT1" localSheetId="3">#REF!</definedName>
    <definedName name="___________DAT1" localSheetId="2">#REF!</definedName>
    <definedName name="___________DAT1">#REF!</definedName>
    <definedName name="___________DAT1_1" localSheetId="7">#REF!</definedName>
    <definedName name="___________DAT1_1" localSheetId="8">#REF!</definedName>
    <definedName name="___________DAT1_1">#REF!</definedName>
    <definedName name="___________DAT10" localSheetId="7">#REF!</definedName>
    <definedName name="___________DAT10" localSheetId="8">#REF!</definedName>
    <definedName name="___________DAT10" localSheetId="3">#REF!</definedName>
    <definedName name="___________DAT10" localSheetId="2">#REF!</definedName>
    <definedName name="___________DAT10">#REF!</definedName>
    <definedName name="___________DAT10_1" localSheetId="7">#REF!</definedName>
    <definedName name="___________DAT10_1" localSheetId="8">#REF!</definedName>
    <definedName name="___________DAT10_1">#REF!</definedName>
    <definedName name="___________DAT11" localSheetId="7">#REF!</definedName>
    <definedName name="___________DAT11" localSheetId="8">#REF!</definedName>
    <definedName name="___________DAT11" localSheetId="3">#REF!</definedName>
    <definedName name="___________DAT11" localSheetId="2">#REF!</definedName>
    <definedName name="___________DAT11">#REF!</definedName>
    <definedName name="___________DAT11_1" localSheetId="7">#REF!</definedName>
    <definedName name="___________DAT11_1" localSheetId="8">#REF!</definedName>
    <definedName name="___________DAT11_1">#REF!</definedName>
    <definedName name="___________DAT12" localSheetId="7">#REF!</definedName>
    <definedName name="___________DAT12" localSheetId="8">#REF!</definedName>
    <definedName name="___________DAT12" localSheetId="3">#REF!</definedName>
    <definedName name="___________DAT12" localSheetId="2">#REF!</definedName>
    <definedName name="___________DAT12">#REF!</definedName>
    <definedName name="___________DAT12_1" localSheetId="7">#REF!</definedName>
    <definedName name="___________DAT12_1" localSheetId="8">#REF!</definedName>
    <definedName name="___________DAT12_1">#REF!</definedName>
    <definedName name="___________DAT13" localSheetId="7">#REF!</definedName>
    <definedName name="___________DAT13" localSheetId="8">#REF!</definedName>
    <definedName name="___________DAT13" localSheetId="3">#REF!</definedName>
    <definedName name="___________DAT13" localSheetId="2">#REF!</definedName>
    <definedName name="___________DAT13">#REF!</definedName>
    <definedName name="___________DAT13_1" localSheetId="7">#REF!</definedName>
    <definedName name="___________DAT13_1" localSheetId="8">#REF!</definedName>
    <definedName name="___________DAT13_1">#REF!</definedName>
    <definedName name="___________DAT14" localSheetId="7">#REF!</definedName>
    <definedName name="___________DAT14" localSheetId="8">#REF!</definedName>
    <definedName name="___________DAT14" localSheetId="3">#REF!</definedName>
    <definedName name="___________DAT14" localSheetId="2">#REF!</definedName>
    <definedName name="___________DAT14">#REF!</definedName>
    <definedName name="___________DAT14_1" localSheetId="7">#REF!</definedName>
    <definedName name="___________DAT14_1" localSheetId="8">#REF!</definedName>
    <definedName name="___________DAT14_1">#REF!</definedName>
    <definedName name="___________DAT15" localSheetId="7">#REF!</definedName>
    <definedName name="___________DAT15" localSheetId="8">#REF!</definedName>
    <definedName name="___________DAT15" localSheetId="3">#REF!</definedName>
    <definedName name="___________DAT15" localSheetId="2">#REF!</definedName>
    <definedName name="___________DAT15">#REF!</definedName>
    <definedName name="___________DAT15_1" localSheetId="7">#REF!</definedName>
    <definedName name="___________DAT15_1" localSheetId="8">#REF!</definedName>
    <definedName name="___________DAT15_1">#REF!</definedName>
    <definedName name="___________DAT16" localSheetId="7">#REF!</definedName>
    <definedName name="___________DAT16" localSheetId="8">#REF!</definedName>
    <definedName name="___________DAT16" localSheetId="3">#REF!</definedName>
    <definedName name="___________DAT16" localSheetId="2">#REF!</definedName>
    <definedName name="___________DAT16">#REF!</definedName>
    <definedName name="___________DAT16_1" localSheetId="7">#REF!</definedName>
    <definedName name="___________DAT16_1" localSheetId="8">#REF!</definedName>
    <definedName name="___________DAT16_1">#REF!</definedName>
    <definedName name="___________DAT17" localSheetId="7">#REF!</definedName>
    <definedName name="___________DAT17" localSheetId="8">#REF!</definedName>
    <definedName name="___________DAT17" localSheetId="3">#REF!</definedName>
    <definedName name="___________DAT17" localSheetId="2">#REF!</definedName>
    <definedName name="___________DAT17">#REF!</definedName>
    <definedName name="___________DAT17_1" localSheetId="7">#REF!</definedName>
    <definedName name="___________DAT17_1" localSheetId="8">#REF!</definedName>
    <definedName name="___________DAT17_1">#REF!</definedName>
    <definedName name="___________DAT18" localSheetId="7">#REF!</definedName>
    <definedName name="___________DAT18" localSheetId="8">#REF!</definedName>
    <definedName name="___________DAT18" localSheetId="3">#REF!</definedName>
    <definedName name="___________DAT18" localSheetId="2">#REF!</definedName>
    <definedName name="___________DAT18">#REF!</definedName>
    <definedName name="___________DAT18_1" localSheetId="7">#REF!</definedName>
    <definedName name="___________DAT18_1" localSheetId="8">#REF!</definedName>
    <definedName name="___________DAT18_1">#REF!</definedName>
    <definedName name="___________DAT19" localSheetId="7">#REF!</definedName>
    <definedName name="___________DAT19" localSheetId="8">#REF!</definedName>
    <definedName name="___________DAT19" localSheetId="3">#REF!</definedName>
    <definedName name="___________DAT19" localSheetId="2">#REF!</definedName>
    <definedName name="___________DAT19">#REF!</definedName>
    <definedName name="___________DAT19_1" localSheetId="7">#REF!</definedName>
    <definedName name="___________DAT19_1" localSheetId="8">#REF!</definedName>
    <definedName name="___________DAT19_1">#REF!</definedName>
    <definedName name="___________DAT2" localSheetId="7">#REF!</definedName>
    <definedName name="___________DAT2" localSheetId="8">#REF!</definedName>
    <definedName name="___________DAT2" localSheetId="3">#REF!</definedName>
    <definedName name="___________DAT2" localSheetId="2">#REF!</definedName>
    <definedName name="___________DAT2">#REF!</definedName>
    <definedName name="___________DAT2_1" localSheetId="7">#REF!</definedName>
    <definedName name="___________DAT2_1" localSheetId="8">#REF!</definedName>
    <definedName name="___________DAT2_1">#REF!</definedName>
    <definedName name="___________DAT20" localSheetId="7">#REF!</definedName>
    <definedName name="___________DAT20" localSheetId="8">#REF!</definedName>
    <definedName name="___________DAT20" localSheetId="3">#REF!</definedName>
    <definedName name="___________DAT20" localSheetId="2">#REF!</definedName>
    <definedName name="___________DAT20">#REF!</definedName>
    <definedName name="___________DAT20_1" localSheetId="7">#REF!</definedName>
    <definedName name="___________DAT20_1" localSheetId="8">#REF!</definedName>
    <definedName name="___________DAT20_1">#REF!</definedName>
    <definedName name="___________DAT3" localSheetId="7">#REF!</definedName>
    <definedName name="___________DAT3" localSheetId="8">#REF!</definedName>
    <definedName name="___________DAT3" localSheetId="3">#REF!</definedName>
    <definedName name="___________DAT3" localSheetId="2">#REF!</definedName>
    <definedName name="___________DAT3">#REF!</definedName>
    <definedName name="___________DAT3_1" localSheetId="7">#REF!</definedName>
    <definedName name="___________DAT3_1" localSheetId="8">#REF!</definedName>
    <definedName name="___________DAT3_1">#REF!</definedName>
    <definedName name="___________DAT4" localSheetId="7">#REF!</definedName>
    <definedName name="___________DAT4" localSheetId="8">#REF!</definedName>
    <definedName name="___________DAT4" localSheetId="3">#REF!</definedName>
    <definedName name="___________DAT4" localSheetId="2">#REF!</definedName>
    <definedName name="___________DAT4">#REF!</definedName>
    <definedName name="___________DAT4_1" localSheetId="7">#REF!</definedName>
    <definedName name="___________DAT4_1" localSheetId="8">#REF!</definedName>
    <definedName name="___________DAT4_1">#REF!</definedName>
    <definedName name="___________DAT5" localSheetId="7">#REF!</definedName>
    <definedName name="___________DAT5" localSheetId="8">#REF!</definedName>
    <definedName name="___________DAT5" localSheetId="3">#REF!</definedName>
    <definedName name="___________DAT5" localSheetId="2">#REF!</definedName>
    <definedName name="___________DAT5">#REF!</definedName>
    <definedName name="___________DAT5_1" localSheetId="7">#REF!</definedName>
    <definedName name="___________DAT5_1" localSheetId="8">#REF!</definedName>
    <definedName name="___________DAT5_1">#REF!</definedName>
    <definedName name="___________DAT6" localSheetId="7">#REF!</definedName>
    <definedName name="___________DAT6" localSheetId="8">#REF!</definedName>
    <definedName name="___________DAT6" localSheetId="3">#REF!</definedName>
    <definedName name="___________DAT6" localSheetId="2">#REF!</definedName>
    <definedName name="___________DAT6">#REF!</definedName>
    <definedName name="___________DAT6_1" localSheetId="7">#REF!</definedName>
    <definedName name="___________DAT6_1" localSheetId="8">#REF!</definedName>
    <definedName name="___________DAT6_1">#REF!</definedName>
    <definedName name="___________DAT7" localSheetId="7">#REF!</definedName>
    <definedName name="___________DAT7" localSheetId="8">#REF!</definedName>
    <definedName name="___________DAT7" localSheetId="3">#REF!</definedName>
    <definedName name="___________DAT7" localSheetId="2">#REF!</definedName>
    <definedName name="___________DAT7">#REF!</definedName>
    <definedName name="___________DAT7_1" localSheetId="7">#REF!</definedName>
    <definedName name="___________DAT7_1" localSheetId="8">#REF!</definedName>
    <definedName name="___________DAT7_1">#REF!</definedName>
    <definedName name="___________DAT8" localSheetId="7">#REF!</definedName>
    <definedName name="___________DAT8" localSheetId="8">#REF!</definedName>
    <definedName name="___________DAT8" localSheetId="3">#REF!</definedName>
    <definedName name="___________DAT8" localSheetId="2">#REF!</definedName>
    <definedName name="___________DAT8">#REF!</definedName>
    <definedName name="___________DAT8_1" localSheetId="7">#REF!</definedName>
    <definedName name="___________DAT8_1" localSheetId="8">#REF!</definedName>
    <definedName name="___________DAT8_1">#REF!</definedName>
    <definedName name="___________DAT9" localSheetId="7">#REF!</definedName>
    <definedName name="___________DAT9" localSheetId="8">#REF!</definedName>
    <definedName name="___________DAT9" localSheetId="3">#REF!</definedName>
    <definedName name="___________DAT9" localSheetId="2">#REF!</definedName>
    <definedName name="___________DAT9">#REF!</definedName>
    <definedName name="___________DAT9_1" localSheetId="7">#REF!</definedName>
    <definedName name="___________DAT9_1" localSheetId="8">#REF!</definedName>
    <definedName name="___________DAT9_1">#REF!</definedName>
    <definedName name="__________DAT1" localSheetId="7">#REF!</definedName>
    <definedName name="__________DAT1" localSheetId="8">#REF!</definedName>
    <definedName name="__________DAT1" localSheetId="3">#REF!</definedName>
    <definedName name="__________DAT1" localSheetId="2">#REF!</definedName>
    <definedName name="__________DAT1">#REF!</definedName>
    <definedName name="__________DAT1_1" localSheetId="7">#REF!</definedName>
    <definedName name="__________DAT1_1" localSheetId="8">#REF!</definedName>
    <definedName name="__________DAT1_1">#REF!</definedName>
    <definedName name="__________DAT10" localSheetId="7">#REF!</definedName>
    <definedName name="__________DAT10" localSheetId="8">#REF!</definedName>
    <definedName name="__________DAT10" localSheetId="3">#REF!</definedName>
    <definedName name="__________DAT10" localSheetId="2">#REF!</definedName>
    <definedName name="__________DAT10">#REF!</definedName>
    <definedName name="__________DAT10_1" localSheetId="7">#REF!</definedName>
    <definedName name="__________DAT10_1" localSheetId="8">#REF!</definedName>
    <definedName name="__________DAT10_1">#REF!</definedName>
    <definedName name="__________DAT11" localSheetId="7">#REF!</definedName>
    <definedName name="__________DAT11" localSheetId="8">#REF!</definedName>
    <definedName name="__________DAT11" localSheetId="3">#REF!</definedName>
    <definedName name="__________DAT11" localSheetId="2">#REF!</definedName>
    <definedName name="__________DAT11">#REF!</definedName>
    <definedName name="__________DAT11_1" localSheetId="7">#REF!</definedName>
    <definedName name="__________DAT11_1" localSheetId="8">#REF!</definedName>
    <definedName name="__________DAT11_1">#REF!</definedName>
    <definedName name="__________DAT12" localSheetId="7">#REF!</definedName>
    <definedName name="__________DAT12" localSheetId="8">#REF!</definedName>
    <definedName name="__________DAT12" localSheetId="3">#REF!</definedName>
    <definedName name="__________DAT12" localSheetId="2">#REF!</definedName>
    <definedName name="__________DAT12">#REF!</definedName>
    <definedName name="__________DAT12_1" localSheetId="7">#REF!</definedName>
    <definedName name="__________DAT12_1" localSheetId="8">#REF!</definedName>
    <definedName name="__________DAT12_1">#REF!</definedName>
    <definedName name="__________DAT13" localSheetId="7">#REF!</definedName>
    <definedName name="__________DAT13" localSheetId="8">#REF!</definedName>
    <definedName name="__________DAT13" localSheetId="3">#REF!</definedName>
    <definedName name="__________DAT13" localSheetId="2">#REF!</definedName>
    <definedName name="__________DAT13">#REF!</definedName>
    <definedName name="__________DAT13_1" localSheetId="7">#REF!</definedName>
    <definedName name="__________DAT13_1" localSheetId="8">#REF!</definedName>
    <definedName name="__________DAT13_1">#REF!</definedName>
    <definedName name="__________DAT14" localSheetId="7">#REF!</definedName>
    <definedName name="__________DAT14" localSheetId="8">#REF!</definedName>
    <definedName name="__________DAT14" localSheetId="3">#REF!</definedName>
    <definedName name="__________DAT14" localSheetId="2">#REF!</definedName>
    <definedName name="__________DAT14">#REF!</definedName>
    <definedName name="__________DAT14_1" localSheetId="7">#REF!</definedName>
    <definedName name="__________DAT14_1" localSheetId="8">#REF!</definedName>
    <definedName name="__________DAT14_1">#REF!</definedName>
    <definedName name="__________DAT15" localSheetId="7">#REF!</definedName>
    <definedName name="__________DAT15" localSheetId="8">#REF!</definedName>
    <definedName name="__________DAT15" localSheetId="3">#REF!</definedName>
    <definedName name="__________DAT15" localSheetId="2">#REF!</definedName>
    <definedName name="__________DAT15">#REF!</definedName>
    <definedName name="__________DAT15_1" localSheetId="7">#REF!</definedName>
    <definedName name="__________DAT15_1" localSheetId="8">#REF!</definedName>
    <definedName name="__________DAT15_1">#REF!</definedName>
    <definedName name="__________DAT16" localSheetId="7">#REF!</definedName>
    <definedName name="__________DAT16" localSheetId="8">#REF!</definedName>
    <definedName name="__________DAT16" localSheetId="3">#REF!</definedName>
    <definedName name="__________DAT16" localSheetId="2">#REF!</definedName>
    <definedName name="__________DAT16">#REF!</definedName>
    <definedName name="__________DAT16_1" localSheetId="7">#REF!</definedName>
    <definedName name="__________DAT16_1" localSheetId="8">#REF!</definedName>
    <definedName name="__________DAT16_1">#REF!</definedName>
    <definedName name="__________DAT17" localSheetId="7">#REF!</definedName>
    <definedName name="__________DAT17" localSheetId="8">#REF!</definedName>
    <definedName name="__________DAT17" localSheetId="3">#REF!</definedName>
    <definedName name="__________DAT17" localSheetId="2">#REF!</definedName>
    <definedName name="__________DAT17">#REF!</definedName>
    <definedName name="__________DAT17_1" localSheetId="7">#REF!</definedName>
    <definedName name="__________DAT17_1" localSheetId="8">#REF!</definedName>
    <definedName name="__________DAT17_1">#REF!</definedName>
    <definedName name="__________DAT18" localSheetId="7">#REF!</definedName>
    <definedName name="__________DAT18" localSheetId="8">#REF!</definedName>
    <definedName name="__________DAT18" localSheetId="3">#REF!</definedName>
    <definedName name="__________DAT18" localSheetId="2">#REF!</definedName>
    <definedName name="__________DAT18">#REF!</definedName>
    <definedName name="__________DAT18_1" localSheetId="7">#REF!</definedName>
    <definedName name="__________DAT18_1" localSheetId="8">#REF!</definedName>
    <definedName name="__________DAT18_1">#REF!</definedName>
    <definedName name="__________DAT19" localSheetId="7">#REF!</definedName>
    <definedName name="__________DAT19" localSheetId="8">#REF!</definedName>
    <definedName name="__________DAT19" localSheetId="3">#REF!</definedName>
    <definedName name="__________DAT19" localSheetId="2">#REF!</definedName>
    <definedName name="__________DAT19">#REF!</definedName>
    <definedName name="__________DAT19_1" localSheetId="7">#REF!</definedName>
    <definedName name="__________DAT19_1" localSheetId="8">#REF!</definedName>
    <definedName name="__________DAT19_1">#REF!</definedName>
    <definedName name="__________DAT2" localSheetId="7">#REF!</definedName>
    <definedName name="__________DAT2" localSheetId="8">#REF!</definedName>
    <definedName name="__________DAT2" localSheetId="3">#REF!</definedName>
    <definedName name="__________DAT2" localSheetId="2">#REF!</definedName>
    <definedName name="__________DAT2">#REF!</definedName>
    <definedName name="__________DAT2_1" localSheetId="7">#REF!</definedName>
    <definedName name="__________DAT2_1" localSheetId="8">#REF!</definedName>
    <definedName name="__________DAT2_1">#REF!</definedName>
    <definedName name="__________DAT20" localSheetId="7">#REF!</definedName>
    <definedName name="__________DAT20" localSheetId="8">#REF!</definedName>
    <definedName name="__________DAT20" localSheetId="3">#REF!</definedName>
    <definedName name="__________DAT20" localSheetId="2">#REF!</definedName>
    <definedName name="__________DAT20">#REF!</definedName>
    <definedName name="__________DAT20_1" localSheetId="7">#REF!</definedName>
    <definedName name="__________DAT20_1" localSheetId="8">#REF!</definedName>
    <definedName name="__________DAT20_1">#REF!</definedName>
    <definedName name="__________DAT3" localSheetId="7">#REF!</definedName>
    <definedName name="__________DAT3" localSheetId="8">#REF!</definedName>
    <definedName name="__________DAT3" localSheetId="3">#REF!</definedName>
    <definedName name="__________DAT3" localSheetId="2">#REF!</definedName>
    <definedName name="__________DAT3">#REF!</definedName>
    <definedName name="__________DAT3_1" localSheetId="7">#REF!</definedName>
    <definedName name="__________DAT3_1" localSheetId="8">#REF!</definedName>
    <definedName name="__________DAT3_1">#REF!</definedName>
    <definedName name="__________DAT4" localSheetId="7">#REF!</definedName>
    <definedName name="__________DAT4" localSheetId="8">#REF!</definedName>
    <definedName name="__________DAT4" localSheetId="3">#REF!</definedName>
    <definedName name="__________DAT4" localSheetId="2">#REF!</definedName>
    <definedName name="__________DAT4">#REF!</definedName>
    <definedName name="__________DAT4_1" localSheetId="7">#REF!</definedName>
    <definedName name="__________DAT4_1" localSheetId="8">#REF!</definedName>
    <definedName name="__________DAT4_1">#REF!</definedName>
    <definedName name="__________DAT5" localSheetId="7">#REF!</definedName>
    <definedName name="__________DAT5" localSheetId="8">#REF!</definedName>
    <definedName name="__________DAT5" localSheetId="3">#REF!</definedName>
    <definedName name="__________DAT5" localSheetId="2">#REF!</definedName>
    <definedName name="__________DAT5">#REF!</definedName>
    <definedName name="__________DAT5_1" localSheetId="7">#REF!</definedName>
    <definedName name="__________DAT5_1" localSheetId="8">#REF!</definedName>
    <definedName name="__________DAT5_1">#REF!</definedName>
    <definedName name="__________DAT6" localSheetId="7">#REF!</definedName>
    <definedName name="__________DAT6" localSheetId="8">#REF!</definedName>
    <definedName name="__________DAT6" localSheetId="3">#REF!</definedName>
    <definedName name="__________DAT6" localSheetId="2">#REF!</definedName>
    <definedName name="__________DAT6">#REF!</definedName>
    <definedName name="__________DAT6_1" localSheetId="7">#REF!</definedName>
    <definedName name="__________DAT6_1" localSheetId="8">#REF!</definedName>
    <definedName name="__________DAT6_1">#REF!</definedName>
    <definedName name="__________DAT7" localSheetId="7">#REF!</definedName>
    <definedName name="__________DAT7" localSheetId="8">#REF!</definedName>
    <definedName name="__________DAT7" localSheetId="3">#REF!</definedName>
    <definedName name="__________DAT7" localSheetId="2">#REF!</definedName>
    <definedName name="__________DAT7">#REF!</definedName>
    <definedName name="__________DAT7_1" localSheetId="7">#REF!</definedName>
    <definedName name="__________DAT7_1" localSheetId="8">#REF!</definedName>
    <definedName name="__________DAT7_1">#REF!</definedName>
    <definedName name="__________DAT8" localSheetId="7">#REF!</definedName>
    <definedName name="__________DAT8" localSheetId="8">#REF!</definedName>
    <definedName name="__________DAT8" localSheetId="3">#REF!</definedName>
    <definedName name="__________DAT8" localSheetId="2">#REF!</definedName>
    <definedName name="__________DAT8">#REF!</definedName>
    <definedName name="__________DAT8_1" localSheetId="7">#REF!</definedName>
    <definedName name="__________DAT8_1" localSheetId="8">#REF!</definedName>
    <definedName name="__________DAT8_1">#REF!</definedName>
    <definedName name="__________DAT9" localSheetId="7">#REF!</definedName>
    <definedName name="__________DAT9" localSheetId="8">#REF!</definedName>
    <definedName name="__________DAT9" localSheetId="3">#REF!</definedName>
    <definedName name="__________DAT9" localSheetId="2">#REF!</definedName>
    <definedName name="__________DAT9">#REF!</definedName>
    <definedName name="__________DAT9_1" localSheetId="7">#REF!</definedName>
    <definedName name="__________DAT9_1" localSheetId="8">#REF!</definedName>
    <definedName name="__________DAT9_1">#REF!</definedName>
    <definedName name="_________DAT1" localSheetId="7">#REF!</definedName>
    <definedName name="_________DAT1" localSheetId="8">#REF!</definedName>
    <definedName name="_________DAT1" localSheetId="3">#REF!</definedName>
    <definedName name="_________DAT1" localSheetId="4">#REF!</definedName>
    <definedName name="_________DAT1" localSheetId="2">#REF!</definedName>
    <definedName name="_________DAT1">#REF!</definedName>
    <definedName name="_________DAT1_1" localSheetId="7">#REF!</definedName>
    <definedName name="_________DAT1_1" localSheetId="8">#REF!</definedName>
    <definedName name="_________DAT1_1">#REF!</definedName>
    <definedName name="_________DAT10" localSheetId="7">#REF!</definedName>
    <definedName name="_________DAT10" localSheetId="8">#REF!</definedName>
    <definedName name="_________DAT10" localSheetId="3">#REF!</definedName>
    <definedName name="_________DAT10" localSheetId="4">#REF!</definedName>
    <definedName name="_________DAT10" localSheetId="2">#REF!</definedName>
    <definedName name="_________DAT10">#REF!</definedName>
    <definedName name="_________DAT10_1" localSheetId="7">#REF!</definedName>
    <definedName name="_________DAT10_1" localSheetId="8">#REF!</definedName>
    <definedName name="_________DAT10_1">#REF!</definedName>
    <definedName name="_________DAT11" localSheetId="7">#REF!</definedName>
    <definedName name="_________DAT11" localSheetId="8">#REF!</definedName>
    <definedName name="_________DAT11" localSheetId="3">#REF!</definedName>
    <definedName name="_________DAT11" localSheetId="4">#REF!</definedName>
    <definedName name="_________DAT11" localSheetId="2">#REF!</definedName>
    <definedName name="_________DAT11">#REF!</definedName>
    <definedName name="_________DAT11_1" localSheetId="7">#REF!</definedName>
    <definedName name="_________DAT11_1" localSheetId="8">#REF!</definedName>
    <definedName name="_________DAT11_1">#REF!</definedName>
    <definedName name="_________DAT12" localSheetId="7">#REF!</definedName>
    <definedName name="_________DAT12" localSheetId="8">#REF!</definedName>
    <definedName name="_________DAT12" localSheetId="3">#REF!</definedName>
    <definedName name="_________DAT12" localSheetId="2">#REF!</definedName>
    <definedName name="_________DAT12">#REF!</definedName>
    <definedName name="_________DAT12_1" localSheetId="7">#REF!</definedName>
    <definedName name="_________DAT12_1" localSheetId="8">#REF!</definedName>
    <definedName name="_________DAT12_1">#REF!</definedName>
    <definedName name="_________DAT13" localSheetId="7">#REF!</definedName>
    <definedName name="_________DAT13" localSheetId="8">#REF!</definedName>
    <definedName name="_________DAT13" localSheetId="3">#REF!</definedName>
    <definedName name="_________DAT13" localSheetId="2">#REF!</definedName>
    <definedName name="_________DAT13">#REF!</definedName>
    <definedName name="_________DAT13_1" localSheetId="7">#REF!</definedName>
    <definedName name="_________DAT13_1" localSheetId="8">#REF!</definedName>
    <definedName name="_________DAT13_1">#REF!</definedName>
    <definedName name="_________DAT14" localSheetId="7">#REF!</definedName>
    <definedName name="_________DAT14" localSheetId="8">#REF!</definedName>
    <definedName name="_________DAT14" localSheetId="3">#REF!</definedName>
    <definedName name="_________DAT14" localSheetId="2">#REF!</definedName>
    <definedName name="_________DAT14">#REF!</definedName>
    <definedName name="_________DAT14_1" localSheetId="7">#REF!</definedName>
    <definedName name="_________DAT14_1" localSheetId="8">#REF!</definedName>
    <definedName name="_________DAT14_1">#REF!</definedName>
    <definedName name="_________DAT15" localSheetId="7">#REF!</definedName>
    <definedName name="_________DAT15" localSheetId="8">#REF!</definedName>
    <definedName name="_________DAT15" localSheetId="3">#REF!</definedName>
    <definedName name="_________DAT15" localSheetId="2">#REF!</definedName>
    <definedName name="_________DAT15">#REF!</definedName>
    <definedName name="_________DAT15_1" localSheetId="7">#REF!</definedName>
    <definedName name="_________DAT15_1" localSheetId="8">#REF!</definedName>
    <definedName name="_________DAT15_1">#REF!</definedName>
    <definedName name="_________DAT16" localSheetId="7">#REF!</definedName>
    <definedName name="_________DAT16" localSheetId="8">#REF!</definedName>
    <definedName name="_________DAT16" localSheetId="3">#REF!</definedName>
    <definedName name="_________DAT16" localSheetId="2">#REF!</definedName>
    <definedName name="_________DAT16">#REF!</definedName>
    <definedName name="_________DAT16_1" localSheetId="7">#REF!</definedName>
    <definedName name="_________DAT16_1" localSheetId="8">#REF!</definedName>
    <definedName name="_________DAT16_1">#REF!</definedName>
    <definedName name="_________DAT17" localSheetId="7">#REF!</definedName>
    <definedName name="_________DAT17" localSheetId="8">#REF!</definedName>
    <definedName name="_________DAT17" localSheetId="3">#REF!</definedName>
    <definedName name="_________DAT17" localSheetId="2">#REF!</definedName>
    <definedName name="_________DAT17">#REF!</definedName>
    <definedName name="_________DAT17_1" localSheetId="7">#REF!</definedName>
    <definedName name="_________DAT17_1" localSheetId="8">#REF!</definedName>
    <definedName name="_________DAT17_1">#REF!</definedName>
    <definedName name="_________DAT18" localSheetId="7">#REF!</definedName>
    <definedName name="_________DAT18" localSheetId="8">#REF!</definedName>
    <definedName name="_________DAT18" localSheetId="3">#REF!</definedName>
    <definedName name="_________DAT18" localSheetId="2">#REF!</definedName>
    <definedName name="_________DAT18">#REF!</definedName>
    <definedName name="_________DAT18_1" localSheetId="7">#REF!</definedName>
    <definedName name="_________DAT18_1" localSheetId="8">#REF!</definedName>
    <definedName name="_________DAT18_1">#REF!</definedName>
    <definedName name="_________DAT19" localSheetId="7">#REF!</definedName>
    <definedName name="_________DAT19" localSheetId="8">#REF!</definedName>
    <definedName name="_________DAT19" localSheetId="3">#REF!</definedName>
    <definedName name="_________DAT19" localSheetId="2">#REF!</definedName>
    <definedName name="_________DAT19">#REF!</definedName>
    <definedName name="_________DAT19_1" localSheetId="7">#REF!</definedName>
    <definedName name="_________DAT19_1" localSheetId="8">#REF!</definedName>
    <definedName name="_________DAT19_1">#REF!</definedName>
    <definedName name="_________DAT2" localSheetId="7">#REF!</definedName>
    <definedName name="_________DAT2" localSheetId="8">#REF!</definedName>
    <definedName name="_________DAT2" localSheetId="3">#REF!</definedName>
    <definedName name="_________DAT2" localSheetId="2">#REF!</definedName>
    <definedName name="_________DAT2">#REF!</definedName>
    <definedName name="_________DAT2_1" localSheetId="7">#REF!</definedName>
    <definedName name="_________DAT2_1" localSheetId="8">#REF!</definedName>
    <definedName name="_________DAT2_1">#REF!</definedName>
    <definedName name="_________DAT20" localSheetId="7">#REF!</definedName>
    <definedName name="_________DAT20" localSheetId="8">#REF!</definedName>
    <definedName name="_________DAT20" localSheetId="3">#REF!</definedName>
    <definedName name="_________DAT20" localSheetId="2">#REF!</definedName>
    <definedName name="_________DAT20">#REF!</definedName>
    <definedName name="_________DAT20_1" localSheetId="7">#REF!</definedName>
    <definedName name="_________DAT20_1" localSheetId="8">#REF!</definedName>
    <definedName name="_________DAT20_1">#REF!</definedName>
    <definedName name="_________DAT3" localSheetId="7">#REF!</definedName>
    <definedName name="_________DAT3" localSheetId="8">#REF!</definedName>
    <definedName name="_________DAT3" localSheetId="3">#REF!</definedName>
    <definedName name="_________DAT3" localSheetId="2">#REF!</definedName>
    <definedName name="_________DAT3">#REF!</definedName>
    <definedName name="_________DAT3_1" localSheetId="7">#REF!</definedName>
    <definedName name="_________DAT3_1" localSheetId="8">#REF!</definedName>
    <definedName name="_________DAT3_1">#REF!</definedName>
    <definedName name="_________DAT4" localSheetId="7">#REF!</definedName>
    <definedName name="_________DAT4" localSheetId="8">#REF!</definedName>
    <definedName name="_________DAT4" localSheetId="3">#REF!</definedName>
    <definedName name="_________DAT4" localSheetId="2">#REF!</definedName>
    <definedName name="_________DAT4">#REF!</definedName>
    <definedName name="_________DAT4_1" localSheetId="7">#REF!</definedName>
    <definedName name="_________DAT4_1" localSheetId="8">#REF!</definedName>
    <definedName name="_________DAT4_1">#REF!</definedName>
    <definedName name="_________DAT5" localSheetId="7">#REF!</definedName>
    <definedName name="_________DAT5" localSheetId="8">#REF!</definedName>
    <definedName name="_________DAT5" localSheetId="3">#REF!</definedName>
    <definedName name="_________DAT5" localSheetId="2">#REF!</definedName>
    <definedName name="_________DAT5">#REF!</definedName>
    <definedName name="_________DAT5_1" localSheetId="7">#REF!</definedName>
    <definedName name="_________DAT5_1" localSheetId="8">#REF!</definedName>
    <definedName name="_________DAT5_1">#REF!</definedName>
    <definedName name="_________DAT6" localSheetId="7">#REF!</definedName>
    <definedName name="_________DAT6" localSheetId="8">#REF!</definedName>
    <definedName name="_________DAT6" localSheetId="3">#REF!</definedName>
    <definedName name="_________DAT6" localSheetId="2">#REF!</definedName>
    <definedName name="_________DAT6">#REF!</definedName>
    <definedName name="_________DAT6_1" localSheetId="7">#REF!</definedName>
    <definedName name="_________DAT6_1" localSheetId="8">#REF!</definedName>
    <definedName name="_________DAT6_1">#REF!</definedName>
    <definedName name="_________DAT7" localSheetId="7">#REF!</definedName>
    <definedName name="_________DAT7" localSheetId="8">#REF!</definedName>
    <definedName name="_________DAT7" localSheetId="3">#REF!</definedName>
    <definedName name="_________DAT7" localSheetId="2">#REF!</definedName>
    <definedName name="_________DAT7">#REF!</definedName>
    <definedName name="_________DAT7_1" localSheetId="7">#REF!</definedName>
    <definedName name="_________DAT7_1" localSheetId="8">#REF!</definedName>
    <definedName name="_________DAT7_1">#REF!</definedName>
    <definedName name="_________DAT8" localSheetId="7">#REF!</definedName>
    <definedName name="_________DAT8" localSheetId="8">#REF!</definedName>
    <definedName name="_________DAT8" localSheetId="3">#REF!</definedName>
    <definedName name="_________DAT8" localSheetId="2">#REF!</definedName>
    <definedName name="_________DAT8">#REF!</definedName>
    <definedName name="_________DAT8_1" localSheetId="7">#REF!</definedName>
    <definedName name="_________DAT8_1" localSheetId="8">#REF!</definedName>
    <definedName name="_________DAT8_1">#REF!</definedName>
    <definedName name="_________DAT9" localSheetId="7">#REF!</definedName>
    <definedName name="_________DAT9" localSheetId="8">#REF!</definedName>
    <definedName name="_________DAT9" localSheetId="3">#REF!</definedName>
    <definedName name="_________DAT9" localSheetId="2">#REF!</definedName>
    <definedName name="_________DAT9">#REF!</definedName>
    <definedName name="_________DAT9_1" localSheetId="7">#REF!</definedName>
    <definedName name="_________DAT9_1" localSheetId="8">#REF!</definedName>
    <definedName name="_________DAT9_1">#REF!</definedName>
    <definedName name="________Ａ１" localSheetId="7">#REF!</definedName>
    <definedName name="________Ａ１" localSheetId="8">#REF!</definedName>
    <definedName name="________Ａ１" localSheetId="3">#REF!</definedName>
    <definedName name="________Ａ１" localSheetId="2">#REF!</definedName>
    <definedName name="________Ａ１">#REF!</definedName>
    <definedName name="________DAT1" localSheetId="7">#REF!</definedName>
    <definedName name="________DAT1" localSheetId="8">#REF!</definedName>
    <definedName name="________DAT1" localSheetId="5">#REF!</definedName>
    <definedName name="________DAT1" localSheetId="9">#REF!</definedName>
    <definedName name="________DAT1" localSheetId="3">#REF!</definedName>
    <definedName name="________DAT1" localSheetId="4">#REF!</definedName>
    <definedName name="________DAT1" localSheetId="2">#REF!</definedName>
    <definedName name="________DAT1">#REF!</definedName>
    <definedName name="________DAT1_1" localSheetId="7">#REF!</definedName>
    <definedName name="________DAT1_1" localSheetId="8">#REF!</definedName>
    <definedName name="________DAT1_1">#REF!</definedName>
    <definedName name="________DAT1_3" localSheetId="7">#REF!</definedName>
    <definedName name="________DAT1_3" localSheetId="8">#REF!</definedName>
    <definedName name="________DAT1_3">#REF!</definedName>
    <definedName name="________DAT10" localSheetId="7">#REF!</definedName>
    <definedName name="________DAT10" localSheetId="8">#REF!</definedName>
    <definedName name="________DAT10" localSheetId="5">#REF!</definedName>
    <definedName name="________DAT10" localSheetId="9">#REF!</definedName>
    <definedName name="________DAT10" localSheetId="3">#REF!</definedName>
    <definedName name="________DAT10" localSheetId="2">#REF!</definedName>
    <definedName name="________DAT10">#REF!</definedName>
    <definedName name="________DAT10_1" localSheetId="7">#REF!</definedName>
    <definedName name="________DAT10_1" localSheetId="8">#REF!</definedName>
    <definedName name="________DAT10_1">#REF!</definedName>
    <definedName name="________DAT11" localSheetId="7">#REF!</definedName>
    <definedName name="________DAT11" localSheetId="8">#REF!</definedName>
    <definedName name="________DAT11" localSheetId="5">#REF!</definedName>
    <definedName name="________DAT11" localSheetId="9">#REF!</definedName>
    <definedName name="________DAT11" localSheetId="3">#REF!</definedName>
    <definedName name="________DAT11" localSheetId="2">#REF!</definedName>
    <definedName name="________DAT11">#REF!</definedName>
    <definedName name="________DAT11_1" localSheetId="7">#REF!</definedName>
    <definedName name="________DAT11_1" localSheetId="8">#REF!</definedName>
    <definedName name="________DAT11_1">#REF!</definedName>
    <definedName name="________DAT12" localSheetId="7">#REF!</definedName>
    <definedName name="________DAT12" localSheetId="8">#REF!</definedName>
    <definedName name="________DAT12" localSheetId="5">#REF!</definedName>
    <definedName name="________DAT12" localSheetId="9">#REF!</definedName>
    <definedName name="________DAT12" localSheetId="3">#REF!</definedName>
    <definedName name="________DAT12" localSheetId="2">#REF!</definedName>
    <definedName name="________DAT12">#REF!</definedName>
    <definedName name="________DAT12_1" localSheetId="7">#REF!</definedName>
    <definedName name="________DAT12_1" localSheetId="8">#REF!</definedName>
    <definedName name="________DAT12_1">#REF!</definedName>
    <definedName name="________DAT13" localSheetId="7">#REF!</definedName>
    <definedName name="________DAT13" localSheetId="8">#REF!</definedName>
    <definedName name="________DAT13" localSheetId="5">#REF!</definedName>
    <definedName name="________DAT13" localSheetId="9">#REF!</definedName>
    <definedName name="________DAT13" localSheetId="3">#REF!</definedName>
    <definedName name="________DAT13" localSheetId="2">#REF!</definedName>
    <definedName name="________DAT13">#REF!</definedName>
    <definedName name="________DAT13_1" localSheetId="7">#REF!</definedName>
    <definedName name="________DAT13_1" localSheetId="8">#REF!</definedName>
    <definedName name="________DAT13_1">#REF!</definedName>
    <definedName name="________DAT14" localSheetId="7">#REF!</definedName>
    <definedName name="________DAT14" localSheetId="8">#REF!</definedName>
    <definedName name="________DAT14" localSheetId="5">#REF!</definedName>
    <definedName name="________DAT14" localSheetId="9">#REF!</definedName>
    <definedName name="________DAT14" localSheetId="3">#REF!</definedName>
    <definedName name="________DAT14" localSheetId="2">#REF!</definedName>
    <definedName name="________DAT14">#REF!</definedName>
    <definedName name="________DAT14_1" localSheetId="7">#REF!</definedName>
    <definedName name="________DAT14_1" localSheetId="8">#REF!</definedName>
    <definedName name="________DAT14_1">#REF!</definedName>
    <definedName name="________DAT15" localSheetId="7">#REF!</definedName>
    <definedName name="________DAT15" localSheetId="8">#REF!</definedName>
    <definedName name="________DAT15" localSheetId="5">#REF!</definedName>
    <definedName name="________DAT15" localSheetId="9">#REF!</definedName>
    <definedName name="________DAT15" localSheetId="3">#REF!</definedName>
    <definedName name="________DAT15" localSheetId="2">#REF!</definedName>
    <definedName name="________DAT15">#REF!</definedName>
    <definedName name="________DAT15_1" localSheetId="7">#REF!</definedName>
    <definedName name="________DAT15_1" localSheetId="8">#REF!</definedName>
    <definedName name="________DAT15_1">#REF!</definedName>
    <definedName name="________DAT16" localSheetId="7">#REF!</definedName>
    <definedName name="________DAT16" localSheetId="8">#REF!</definedName>
    <definedName name="________DAT16" localSheetId="5">#REF!</definedName>
    <definedName name="________DAT16" localSheetId="9">#REF!</definedName>
    <definedName name="________DAT16" localSheetId="3">#REF!</definedName>
    <definedName name="________DAT16" localSheetId="2">#REF!</definedName>
    <definedName name="________DAT16">#REF!</definedName>
    <definedName name="________DAT16_1" localSheetId="7">#REF!</definedName>
    <definedName name="________DAT16_1" localSheetId="8">#REF!</definedName>
    <definedName name="________DAT16_1">#REF!</definedName>
    <definedName name="________DAT17" localSheetId="7">#REF!</definedName>
    <definedName name="________DAT17" localSheetId="8">#REF!</definedName>
    <definedName name="________DAT17" localSheetId="5">#REF!</definedName>
    <definedName name="________DAT17" localSheetId="9">#REF!</definedName>
    <definedName name="________DAT17" localSheetId="3">#REF!</definedName>
    <definedName name="________DAT17" localSheetId="2">#REF!</definedName>
    <definedName name="________DAT17">#REF!</definedName>
    <definedName name="________DAT17_1" localSheetId="7">#REF!</definedName>
    <definedName name="________DAT17_1" localSheetId="8">#REF!</definedName>
    <definedName name="________DAT17_1">#REF!</definedName>
    <definedName name="________DAT18" localSheetId="7">#REF!</definedName>
    <definedName name="________DAT18" localSheetId="8">#REF!</definedName>
    <definedName name="________DAT18" localSheetId="5">#REF!</definedName>
    <definedName name="________DAT18" localSheetId="9">#REF!</definedName>
    <definedName name="________DAT18" localSheetId="3">#REF!</definedName>
    <definedName name="________DAT18" localSheetId="2">#REF!</definedName>
    <definedName name="________DAT18">#REF!</definedName>
    <definedName name="________DAT18_1" localSheetId="7">#REF!</definedName>
    <definedName name="________DAT18_1" localSheetId="8">#REF!</definedName>
    <definedName name="________DAT18_1">#REF!</definedName>
    <definedName name="________DAT19" localSheetId="7">#REF!</definedName>
    <definedName name="________DAT19" localSheetId="8">#REF!</definedName>
    <definedName name="________DAT19" localSheetId="5">#REF!</definedName>
    <definedName name="________DAT19" localSheetId="9">#REF!</definedName>
    <definedName name="________DAT19" localSheetId="3">#REF!</definedName>
    <definedName name="________DAT19" localSheetId="2">#REF!</definedName>
    <definedName name="________DAT19">#REF!</definedName>
    <definedName name="________DAT19_1" localSheetId="7">#REF!</definedName>
    <definedName name="________DAT19_1" localSheetId="8">#REF!</definedName>
    <definedName name="________DAT19_1">#REF!</definedName>
    <definedName name="________DAT2" localSheetId="7">#REF!</definedName>
    <definedName name="________DAT2" localSheetId="8">#REF!</definedName>
    <definedName name="________DAT2" localSheetId="5">#REF!</definedName>
    <definedName name="________DAT2" localSheetId="9">#REF!</definedName>
    <definedName name="________DAT2" localSheetId="3">#REF!</definedName>
    <definedName name="________DAT2" localSheetId="2">#REF!</definedName>
    <definedName name="________DAT2">#REF!</definedName>
    <definedName name="________DAT2_1" localSheetId="7">#REF!</definedName>
    <definedName name="________DAT2_1" localSheetId="8">#REF!</definedName>
    <definedName name="________DAT2_1">#REF!</definedName>
    <definedName name="________DAT20" localSheetId="7">#REF!</definedName>
    <definedName name="________DAT20" localSheetId="8">#REF!</definedName>
    <definedName name="________DAT20" localSheetId="5">#REF!</definedName>
    <definedName name="________DAT20" localSheetId="9">#REF!</definedName>
    <definedName name="________DAT20" localSheetId="3">#REF!</definedName>
    <definedName name="________DAT20" localSheetId="2">#REF!</definedName>
    <definedName name="________DAT20">#REF!</definedName>
    <definedName name="________DAT20_1" localSheetId="7">#REF!</definedName>
    <definedName name="________DAT20_1" localSheetId="8">#REF!</definedName>
    <definedName name="________DAT20_1">#REF!</definedName>
    <definedName name="________DAT3" localSheetId="7">#REF!</definedName>
    <definedName name="________DAT3" localSheetId="8">#REF!</definedName>
    <definedName name="________DAT3" localSheetId="5">#REF!</definedName>
    <definedName name="________DAT3" localSheetId="9">#REF!</definedName>
    <definedName name="________DAT3" localSheetId="3">#REF!</definedName>
    <definedName name="________DAT3" localSheetId="2">#REF!</definedName>
    <definedName name="________DAT3">#REF!</definedName>
    <definedName name="________DAT3_1" localSheetId="7">#REF!</definedName>
    <definedName name="________DAT3_1" localSheetId="8">#REF!</definedName>
    <definedName name="________DAT3_1">#REF!</definedName>
    <definedName name="________DAT4" localSheetId="7">#REF!</definedName>
    <definedName name="________DAT4" localSheetId="8">#REF!</definedName>
    <definedName name="________DAT4" localSheetId="5">#REF!</definedName>
    <definedName name="________DAT4" localSheetId="9">#REF!</definedName>
    <definedName name="________DAT4" localSheetId="3">#REF!</definedName>
    <definedName name="________DAT4" localSheetId="2">#REF!</definedName>
    <definedName name="________DAT4">#REF!</definedName>
    <definedName name="________DAT4_1" localSheetId="7">#REF!</definedName>
    <definedName name="________DAT4_1" localSheetId="8">#REF!</definedName>
    <definedName name="________DAT4_1">#REF!</definedName>
    <definedName name="________DAT5" localSheetId="7">#REF!</definedName>
    <definedName name="________DAT5" localSheetId="8">#REF!</definedName>
    <definedName name="________DAT5" localSheetId="5">#REF!</definedName>
    <definedName name="________DAT5" localSheetId="9">#REF!</definedName>
    <definedName name="________DAT5" localSheetId="3">#REF!</definedName>
    <definedName name="________DAT5" localSheetId="2">#REF!</definedName>
    <definedName name="________DAT5">#REF!</definedName>
    <definedName name="________DAT5_1" localSheetId="7">#REF!</definedName>
    <definedName name="________DAT5_1" localSheetId="8">#REF!</definedName>
    <definedName name="________DAT5_1">#REF!</definedName>
    <definedName name="________DAT6" localSheetId="7">#REF!</definedName>
    <definedName name="________DAT6" localSheetId="8">#REF!</definedName>
    <definedName name="________DAT6" localSheetId="5">#REF!</definedName>
    <definedName name="________DAT6" localSheetId="9">#REF!</definedName>
    <definedName name="________DAT6" localSheetId="3">#REF!</definedName>
    <definedName name="________DAT6" localSheetId="2">#REF!</definedName>
    <definedName name="________DAT6">#REF!</definedName>
    <definedName name="________DAT6_1" localSheetId="7">#REF!</definedName>
    <definedName name="________DAT6_1" localSheetId="8">#REF!</definedName>
    <definedName name="________DAT6_1">#REF!</definedName>
    <definedName name="________DAT7" localSheetId="7">#REF!</definedName>
    <definedName name="________DAT7" localSheetId="8">#REF!</definedName>
    <definedName name="________DAT7" localSheetId="5">#REF!</definedName>
    <definedName name="________DAT7" localSheetId="9">#REF!</definedName>
    <definedName name="________DAT7" localSheetId="3">#REF!</definedName>
    <definedName name="________DAT7" localSheetId="2">#REF!</definedName>
    <definedName name="________DAT7">#REF!</definedName>
    <definedName name="________DAT7_1" localSheetId="7">#REF!</definedName>
    <definedName name="________DAT7_1" localSheetId="8">#REF!</definedName>
    <definedName name="________DAT7_1">#REF!</definedName>
    <definedName name="________DAT8" localSheetId="7">#REF!</definedName>
    <definedName name="________DAT8" localSheetId="8">#REF!</definedName>
    <definedName name="________DAT8" localSheetId="5">#REF!</definedName>
    <definedName name="________DAT8" localSheetId="9">#REF!</definedName>
    <definedName name="________DAT8" localSheetId="3">#REF!</definedName>
    <definedName name="________DAT8" localSheetId="2">#REF!</definedName>
    <definedName name="________DAT8">#REF!</definedName>
    <definedName name="________DAT8_1" localSheetId="7">#REF!</definedName>
    <definedName name="________DAT8_1" localSheetId="8">#REF!</definedName>
    <definedName name="________DAT8_1">#REF!</definedName>
    <definedName name="________DAT9" localSheetId="7">#REF!</definedName>
    <definedName name="________DAT9" localSheetId="8">#REF!</definedName>
    <definedName name="________DAT9" localSheetId="5">#REF!</definedName>
    <definedName name="________DAT9" localSheetId="9">#REF!</definedName>
    <definedName name="________DAT9" localSheetId="3">#REF!</definedName>
    <definedName name="________DAT9" localSheetId="2">#REF!</definedName>
    <definedName name="________DAT9">#REF!</definedName>
    <definedName name="________DAT9_1" localSheetId="7">#REF!</definedName>
    <definedName name="________DAT9_1" localSheetId="8">#REF!</definedName>
    <definedName name="________DAT9_1">#REF!</definedName>
    <definedName name="_______Ａ１" localSheetId="7">#REF!</definedName>
    <definedName name="_______Ａ１" localSheetId="8">#REF!</definedName>
    <definedName name="_______Ａ１" localSheetId="3">#REF!</definedName>
    <definedName name="_______Ａ１" localSheetId="2">#REF!</definedName>
    <definedName name="_______Ａ１">#REF!</definedName>
    <definedName name="_______DAT1" localSheetId="7">#REF!</definedName>
    <definedName name="_______DAT1" localSheetId="8">#REF!</definedName>
    <definedName name="_______DAT1" localSheetId="5">#REF!</definedName>
    <definedName name="_______DAT1" localSheetId="9">#REF!</definedName>
    <definedName name="_______DAT1" localSheetId="3">#REF!</definedName>
    <definedName name="_______DAT1" localSheetId="2">#REF!</definedName>
    <definedName name="_______DAT1">#REF!</definedName>
    <definedName name="_______DAT1_1" localSheetId="7">#REF!</definedName>
    <definedName name="_______DAT1_1" localSheetId="8">#REF!</definedName>
    <definedName name="_______DAT1_1">#REF!</definedName>
    <definedName name="_______DAT10" localSheetId="7">#REF!</definedName>
    <definedName name="_______DAT10" localSheetId="8">#REF!</definedName>
    <definedName name="_______DAT10" localSheetId="5">#REF!</definedName>
    <definedName name="_______DAT10" localSheetId="9">#REF!</definedName>
    <definedName name="_______DAT10" localSheetId="3">#REF!</definedName>
    <definedName name="_______DAT10" localSheetId="2">#REF!</definedName>
    <definedName name="_______DAT10">#REF!</definedName>
    <definedName name="_______DAT10_1" localSheetId="7">#REF!</definedName>
    <definedName name="_______DAT10_1" localSheetId="8">#REF!</definedName>
    <definedName name="_______DAT10_1">#REF!</definedName>
    <definedName name="_______DAT11" localSheetId="7">#REF!</definedName>
    <definedName name="_______DAT11" localSheetId="8">#REF!</definedName>
    <definedName name="_______DAT11" localSheetId="5">#REF!</definedName>
    <definedName name="_______DAT11" localSheetId="9">#REF!</definedName>
    <definedName name="_______DAT11" localSheetId="3">#REF!</definedName>
    <definedName name="_______DAT11" localSheetId="2">#REF!</definedName>
    <definedName name="_______DAT11">#REF!</definedName>
    <definedName name="_______DAT11_1" localSheetId="7">#REF!</definedName>
    <definedName name="_______DAT11_1" localSheetId="8">#REF!</definedName>
    <definedName name="_______DAT11_1">#REF!</definedName>
    <definedName name="_______DAT12" localSheetId="7">#REF!</definedName>
    <definedName name="_______DAT12" localSheetId="8">#REF!</definedName>
    <definedName name="_______DAT12" localSheetId="5">#REF!</definedName>
    <definedName name="_______DAT12" localSheetId="9">#REF!</definedName>
    <definedName name="_______DAT12" localSheetId="3">#REF!</definedName>
    <definedName name="_______DAT12" localSheetId="2">#REF!</definedName>
    <definedName name="_______DAT12">#REF!</definedName>
    <definedName name="_______DAT12_1" localSheetId="7">#REF!</definedName>
    <definedName name="_______DAT12_1" localSheetId="8">#REF!</definedName>
    <definedName name="_______DAT12_1">#REF!</definedName>
    <definedName name="_______DAT13" localSheetId="7">#REF!</definedName>
    <definedName name="_______DAT13" localSheetId="8">#REF!</definedName>
    <definedName name="_______DAT13" localSheetId="5">#REF!</definedName>
    <definedName name="_______DAT13" localSheetId="9">#REF!</definedName>
    <definedName name="_______DAT13" localSheetId="3">#REF!</definedName>
    <definedName name="_______DAT13" localSheetId="2">#REF!</definedName>
    <definedName name="_______DAT13">#REF!</definedName>
    <definedName name="_______DAT13_1" localSheetId="7">#REF!</definedName>
    <definedName name="_______DAT13_1" localSheetId="8">#REF!</definedName>
    <definedName name="_______DAT13_1">#REF!</definedName>
    <definedName name="_______DAT14" localSheetId="7">#REF!</definedName>
    <definedName name="_______DAT14" localSheetId="8">#REF!</definedName>
    <definedName name="_______DAT14" localSheetId="5">#REF!</definedName>
    <definedName name="_______DAT14" localSheetId="9">#REF!</definedName>
    <definedName name="_______DAT14" localSheetId="3">#REF!</definedName>
    <definedName name="_______DAT14" localSheetId="2">#REF!</definedName>
    <definedName name="_______DAT14">#REF!</definedName>
    <definedName name="_______DAT14_1" localSheetId="7">#REF!</definedName>
    <definedName name="_______DAT14_1" localSheetId="8">#REF!</definedName>
    <definedName name="_______DAT14_1">#REF!</definedName>
    <definedName name="_______DAT15" localSheetId="7">#REF!</definedName>
    <definedName name="_______DAT15" localSheetId="8">#REF!</definedName>
    <definedName name="_______DAT15" localSheetId="5">#REF!</definedName>
    <definedName name="_______DAT15" localSheetId="9">#REF!</definedName>
    <definedName name="_______DAT15" localSheetId="3">#REF!</definedName>
    <definedName name="_______DAT15" localSheetId="2">#REF!</definedName>
    <definedName name="_______DAT15">#REF!</definedName>
    <definedName name="_______DAT15_1" localSheetId="7">#REF!</definedName>
    <definedName name="_______DAT15_1" localSheetId="8">#REF!</definedName>
    <definedName name="_______DAT15_1">#REF!</definedName>
    <definedName name="_______DAT16" localSheetId="7">#REF!</definedName>
    <definedName name="_______DAT16" localSheetId="8">#REF!</definedName>
    <definedName name="_______DAT16" localSheetId="5">#REF!</definedName>
    <definedName name="_______DAT16" localSheetId="9">#REF!</definedName>
    <definedName name="_______DAT16" localSheetId="3">#REF!</definedName>
    <definedName name="_______DAT16" localSheetId="2">#REF!</definedName>
    <definedName name="_______DAT16">#REF!</definedName>
    <definedName name="_______DAT16_1" localSheetId="7">#REF!</definedName>
    <definedName name="_______DAT16_1" localSheetId="8">#REF!</definedName>
    <definedName name="_______DAT16_1">#REF!</definedName>
    <definedName name="_______DAT17" localSheetId="7">#REF!</definedName>
    <definedName name="_______DAT17" localSheetId="8">#REF!</definedName>
    <definedName name="_______DAT17" localSheetId="5">#REF!</definedName>
    <definedName name="_______DAT17" localSheetId="9">#REF!</definedName>
    <definedName name="_______DAT17" localSheetId="3">#REF!</definedName>
    <definedName name="_______DAT17" localSheetId="2">#REF!</definedName>
    <definedName name="_______DAT17">#REF!</definedName>
    <definedName name="_______DAT17_1" localSheetId="7">#REF!</definedName>
    <definedName name="_______DAT17_1" localSheetId="8">#REF!</definedName>
    <definedName name="_______DAT17_1">#REF!</definedName>
    <definedName name="_______DAT18" localSheetId="7">#REF!</definedName>
    <definedName name="_______DAT18" localSheetId="8">#REF!</definedName>
    <definedName name="_______DAT18" localSheetId="5">#REF!</definedName>
    <definedName name="_______DAT18" localSheetId="9">#REF!</definedName>
    <definedName name="_______DAT18" localSheetId="3">#REF!</definedName>
    <definedName name="_______DAT18" localSheetId="2">#REF!</definedName>
    <definedName name="_______DAT18">#REF!</definedName>
    <definedName name="_______DAT18_1" localSheetId="7">#REF!</definedName>
    <definedName name="_______DAT18_1" localSheetId="8">#REF!</definedName>
    <definedName name="_______DAT18_1">#REF!</definedName>
    <definedName name="_______DAT19" localSheetId="7">#REF!</definedName>
    <definedName name="_______DAT19" localSheetId="8">#REF!</definedName>
    <definedName name="_______DAT19" localSheetId="5">#REF!</definedName>
    <definedName name="_______DAT19" localSheetId="9">#REF!</definedName>
    <definedName name="_______DAT19" localSheetId="3">#REF!</definedName>
    <definedName name="_______DAT19" localSheetId="2">#REF!</definedName>
    <definedName name="_______DAT19">#REF!</definedName>
    <definedName name="_______DAT19_1" localSheetId="7">#REF!</definedName>
    <definedName name="_______DAT19_1" localSheetId="8">#REF!</definedName>
    <definedName name="_______DAT19_1">#REF!</definedName>
    <definedName name="_______DAT2" localSheetId="7">#REF!</definedName>
    <definedName name="_______DAT2" localSheetId="8">#REF!</definedName>
    <definedName name="_______DAT2" localSheetId="5">#REF!</definedName>
    <definedName name="_______DAT2" localSheetId="9">#REF!</definedName>
    <definedName name="_______DAT2" localSheetId="3">#REF!</definedName>
    <definedName name="_______DAT2" localSheetId="2">#REF!</definedName>
    <definedName name="_______DAT2">#REF!</definedName>
    <definedName name="_______DAT2_1" localSheetId="7">#REF!</definedName>
    <definedName name="_______DAT2_1" localSheetId="8">#REF!</definedName>
    <definedName name="_______DAT2_1">#REF!</definedName>
    <definedName name="_______DAT20" localSheetId="7">#REF!</definedName>
    <definedName name="_______DAT20" localSheetId="8">#REF!</definedName>
    <definedName name="_______DAT20" localSheetId="5">#REF!</definedName>
    <definedName name="_______DAT20" localSheetId="9">#REF!</definedName>
    <definedName name="_______DAT20" localSheetId="3">#REF!</definedName>
    <definedName name="_______DAT20" localSheetId="2">#REF!</definedName>
    <definedName name="_______DAT20">#REF!</definedName>
    <definedName name="_______DAT20_1" localSheetId="7">#REF!</definedName>
    <definedName name="_______DAT20_1" localSheetId="8">#REF!</definedName>
    <definedName name="_______DAT20_1">#REF!</definedName>
    <definedName name="_______DAT3" localSheetId="7">#REF!</definedName>
    <definedName name="_______DAT3" localSheetId="8">#REF!</definedName>
    <definedName name="_______DAT3" localSheetId="5">#REF!</definedName>
    <definedName name="_______DAT3" localSheetId="9">#REF!</definedName>
    <definedName name="_______DAT3" localSheetId="3">#REF!</definedName>
    <definedName name="_______DAT3" localSheetId="2">#REF!</definedName>
    <definedName name="_______DAT3">#REF!</definedName>
    <definedName name="_______DAT3_1" localSheetId="7">#REF!</definedName>
    <definedName name="_______DAT3_1" localSheetId="8">#REF!</definedName>
    <definedName name="_______DAT3_1">#REF!</definedName>
    <definedName name="_______DAT4" localSheetId="7">#REF!</definedName>
    <definedName name="_______DAT4" localSheetId="8">#REF!</definedName>
    <definedName name="_______DAT4" localSheetId="5">#REF!</definedName>
    <definedName name="_______DAT4" localSheetId="9">#REF!</definedName>
    <definedName name="_______DAT4" localSheetId="3">#REF!</definedName>
    <definedName name="_______DAT4" localSheetId="2">#REF!</definedName>
    <definedName name="_______DAT4">#REF!</definedName>
    <definedName name="_______DAT4_1" localSheetId="7">#REF!</definedName>
    <definedName name="_______DAT4_1" localSheetId="8">#REF!</definedName>
    <definedName name="_______DAT4_1">#REF!</definedName>
    <definedName name="_______DAT5" localSheetId="7">#REF!</definedName>
    <definedName name="_______DAT5" localSheetId="8">#REF!</definedName>
    <definedName name="_______DAT5" localSheetId="5">#REF!</definedName>
    <definedName name="_______DAT5" localSheetId="9">#REF!</definedName>
    <definedName name="_______DAT5" localSheetId="3">#REF!</definedName>
    <definedName name="_______DAT5" localSheetId="2">#REF!</definedName>
    <definedName name="_______DAT5">#REF!</definedName>
    <definedName name="_______DAT5_1" localSheetId="7">#REF!</definedName>
    <definedName name="_______DAT5_1" localSheetId="8">#REF!</definedName>
    <definedName name="_______DAT5_1">#REF!</definedName>
    <definedName name="_______DAT6" localSheetId="7">#REF!</definedName>
    <definedName name="_______DAT6" localSheetId="8">#REF!</definedName>
    <definedName name="_______DAT6" localSheetId="5">#REF!</definedName>
    <definedName name="_______DAT6" localSheetId="9">#REF!</definedName>
    <definedName name="_______DAT6" localSheetId="3">#REF!</definedName>
    <definedName name="_______DAT6" localSheetId="2">#REF!</definedName>
    <definedName name="_______DAT6">#REF!</definedName>
    <definedName name="_______DAT6_1" localSheetId="7">#REF!</definedName>
    <definedName name="_______DAT6_1" localSheetId="8">#REF!</definedName>
    <definedName name="_______DAT6_1">#REF!</definedName>
    <definedName name="_______DAT7" localSheetId="7">#REF!</definedName>
    <definedName name="_______DAT7" localSheetId="8">#REF!</definedName>
    <definedName name="_______DAT7" localSheetId="5">#REF!</definedName>
    <definedName name="_______DAT7" localSheetId="9">#REF!</definedName>
    <definedName name="_______DAT7" localSheetId="3">#REF!</definedName>
    <definedName name="_______DAT7" localSheetId="2">#REF!</definedName>
    <definedName name="_______DAT7">#REF!</definedName>
    <definedName name="_______DAT7_1" localSheetId="7">#REF!</definedName>
    <definedName name="_______DAT7_1" localSheetId="8">#REF!</definedName>
    <definedName name="_______DAT7_1">#REF!</definedName>
    <definedName name="_______DAT8" localSheetId="7">#REF!</definedName>
    <definedName name="_______DAT8" localSheetId="8">#REF!</definedName>
    <definedName name="_______DAT8" localSheetId="5">#REF!</definedName>
    <definedName name="_______DAT8" localSheetId="9">#REF!</definedName>
    <definedName name="_______DAT8" localSheetId="3">#REF!</definedName>
    <definedName name="_______DAT8" localSheetId="2">#REF!</definedName>
    <definedName name="_______DAT8">#REF!</definedName>
    <definedName name="_______DAT8_1" localSheetId="7">#REF!</definedName>
    <definedName name="_______DAT8_1" localSheetId="8">#REF!</definedName>
    <definedName name="_______DAT8_1">#REF!</definedName>
    <definedName name="_______DAT9" localSheetId="7">#REF!</definedName>
    <definedName name="_______DAT9" localSheetId="8">#REF!</definedName>
    <definedName name="_______DAT9" localSheetId="5">#REF!</definedName>
    <definedName name="_______DAT9" localSheetId="9">#REF!</definedName>
    <definedName name="_______DAT9" localSheetId="3">#REF!</definedName>
    <definedName name="_______DAT9" localSheetId="2">#REF!</definedName>
    <definedName name="_______DAT9">#REF!</definedName>
    <definedName name="_______DAT9_1" localSheetId="7">#REF!</definedName>
    <definedName name="_______DAT9_1" localSheetId="8">#REF!</definedName>
    <definedName name="_______DAT9_1">#REF!</definedName>
    <definedName name="______Ａ１" localSheetId="7">#REF!</definedName>
    <definedName name="______Ａ１" localSheetId="8">#REF!</definedName>
    <definedName name="______Ａ１" localSheetId="5">#REF!</definedName>
    <definedName name="______Ａ１" localSheetId="9">#REF!</definedName>
    <definedName name="______Ａ１" localSheetId="3">#REF!</definedName>
    <definedName name="______Ａ１" localSheetId="2">#REF!</definedName>
    <definedName name="______Ａ１">#REF!</definedName>
    <definedName name="______Ａ１_1" localSheetId="7">#REF!</definedName>
    <definedName name="______Ａ１_1" localSheetId="8">#REF!</definedName>
    <definedName name="______Ａ１_1">#REF!</definedName>
    <definedName name="______DAT1" localSheetId="7">#REF!</definedName>
    <definedName name="______DAT1" localSheetId="8">#REF!</definedName>
    <definedName name="______DAT1" localSheetId="5">#REF!</definedName>
    <definedName name="______DAT1" localSheetId="9">#REF!</definedName>
    <definedName name="______DAT1" localSheetId="3">#REF!</definedName>
    <definedName name="______DAT1" localSheetId="2">#REF!</definedName>
    <definedName name="______DAT1">#REF!</definedName>
    <definedName name="______DAT1_1" localSheetId="7">#REF!</definedName>
    <definedName name="______DAT1_1" localSheetId="8">#REF!</definedName>
    <definedName name="______DAT1_1">#REF!</definedName>
    <definedName name="______DAT10" localSheetId="7">#REF!</definedName>
    <definedName name="______DAT10" localSheetId="8">#REF!</definedName>
    <definedName name="______DAT10" localSheetId="5">#REF!</definedName>
    <definedName name="______DAT10" localSheetId="9">#REF!</definedName>
    <definedName name="______DAT10" localSheetId="3">#REF!</definedName>
    <definedName name="______DAT10" localSheetId="2">#REF!</definedName>
    <definedName name="______DAT10">#REF!</definedName>
    <definedName name="______DAT10_1" localSheetId="7">#REF!</definedName>
    <definedName name="______DAT10_1" localSheetId="8">#REF!</definedName>
    <definedName name="______DAT10_1">#REF!</definedName>
    <definedName name="______DAT11" localSheetId="7">#REF!</definedName>
    <definedName name="______DAT11" localSheetId="8">#REF!</definedName>
    <definedName name="______DAT11" localSheetId="5">#REF!</definedName>
    <definedName name="______DAT11" localSheetId="9">#REF!</definedName>
    <definedName name="______DAT11" localSheetId="3">#REF!</definedName>
    <definedName name="______DAT11" localSheetId="2">#REF!</definedName>
    <definedName name="______DAT11">#REF!</definedName>
    <definedName name="______DAT11_1" localSheetId="7">#REF!</definedName>
    <definedName name="______DAT11_1" localSheetId="8">#REF!</definedName>
    <definedName name="______DAT11_1">#REF!</definedName>
    <definedName name="______DAT12" localSheetId="7">#REF!</definedName>
    <definedName name="______DAT12" localSheetId="8">#REF!</definedName>
    <definedName name="______DAT12" localSheetId="5">#REF!</definedName>
    <definedName name="______DAT12" localSheetId="9">#REF!</definedName>
    <definedName name="______DAT12" localSheetId="3">#REF!</definedName>
    <definedName name="______DAT12" localSheetId="2">#REF!</definedName>
    <definedName name="______DAT12">#REF!</definedName>
    <definedName name="______DAT12_1" localSheetId="7">#REF!</definedName>
    <definedName name="______DAT12_1" localSheetId="8">#REF!</definedName>
    <definedName name="______DAT12_1">#REF!</definedName>
    <definedName name="______DAT13" localSheetId="7">#REF!</definedName>
    <definedName name="______DAT13" localSheetId="8">#REF!</definedName>
    <definedName name="______DAT13" localSheetId="5">#REF!</definedName>
    <definedName name="______DAT13" localSheetId="9">#REF!</definedName>
    <definedName name="______DAT13" localSheetId="3">#REF!</definedName>
    <definedName name="______DAT13" localSheetId="2">#REF!</definedName>
    <definedName name="______DAT13">#REF!</definedName>
    <definedName name="______DAT13_1" localSheetId="7">#REF!</definedName>
    <definedName name="______DAT13_1" localSheetId="8">#REF!</definedName>
    <definedName name="______DAT13_1">#REF!</definedName>
    <definedName name="______DAT14" localSheetId="7">#REF!</definedName>
    <definedName name="______DAT14" localSheetId="8">#REF!</definedName>
    <definedName name="______DAT14" localSheetId="5">#REF!</definedName>
    <definedName name="______DAT14" localSheetId="9">#REF!</definedName>
    <definedName name="______DAT14" localSheetId="3">#REF!</definedName>
    <definedName name="______DAT14" localSheetId="2">#REF!</definedName>
    <definedName name="______DAT14">#REF!</definedName>
    <definedName name="______DAT14_1" localSheetId="7">#REF!</definedName>
    <definedName name="______DAT14_1" localSheetId="8">#REF!</definedName>
    <definedName name="______DAT14_1">#REF!</definedName>
    <definedName name="______DAT15" localSheetId="7">#REF!</definedName>
    <definedName name="______DAT15" localSheetId="8">#REF!</definedName>
    <definedName name="______DAT15" localSheetId="5">#REF!</definedName>
    <definedName name="______DAT15" localSheetId="9">#REF!</definedName>
    <definedName name="______DAT15" localSheetId="3">#REF!</definedName>
    <definedName name="______DAT15" localSheetId="2">#REF!</definedName>
    <definedName name="______DAT15">#REF!</definedName>
    <definedName name="______DAT15_1" localSheetId="7">#REF!</definedName>
    <definedName name="______DAT15_1" localSheetId="8">#REF!</definedName>
    <definedName name="______DAT15_1">#REF!</definedName>
    <definedName name="______DAT16" localSheetId="7">#REF!</definedName>
    <definedName name="______DAT16" localSheetId="8">#REF!</definedName>
    <definedName name="______DAT16" localSheetId="5">#REF!</definedName>
    <definedName name="______DAT16" localSheetId="9">#REF!</definedName>
    <definedName name="______DAT16" localSheetId="3">#REF!</definedName>
    <definedName name="______DAT16" localSheetId="2">#REF!</definedName>
    <definedName name="______DAT16">#REF!</definedName>
    <definedName name="______DAT16_1" localSheetId="7">#REF!</definedName>
    <definedName name="______DAT16_1" localSheetId="8">#REF!</definedName>
    <definedName name="______DAT16_1">#REF!</definedName>
    <definedName name="______DAT17" localSheetId="7">#REF!</definedName>
    <definedName name="______DAT17" localSheetId="8">#REF!</definedName>
    <definedName name="______DAT17" localSheetId="5">#REF!</definedName>
    <definedName name="______DAT17" localSheetId="9">#REF!</definedName>
    <definedName name="______DAT17" localSheetId="3">#REF!</definedName>
    <definedName name="______DAT17" localSheetId="2">#REF!</definedName>
    <definedName name="______DAT17">#REF!</definedName>
    <definedName name="______DAT17_1" localSheetId="7">#REF!</definedName>
    <definedName name="______DAT17_1" localSheetId="8">#REF!</definedName>
    <definedName name="______DAT17_1">#REF!</definedName>
    <definedName name="______DAT18" localSheetId="7">#REF!</definedName>
    <definedName name="______DAT18" localSheetId="8">#REF!</definedName>
    <definedName name="______DAT18" localSheetId="5">#REF!</definedName>
    <definedName name="______DAT18" localSheetId="9">#REF!</definedName>
    <definedName name="______DAT18" localSheetId="3">#REF!</definedName>
    <definedName name="______DAT18" localSheetId="2">#REF!</definedName>
    <definedName name="______DAT18">#REF!</definedName>
    <definedName name="______DAT18_1" localSheetId="7">#REF!</definedName>
    <definedName name="______DAT18_1" localSheetId="8">#REF!</definedName>
    <definedName name="______DAT18_1">#REF!</definedName>
    <definedName name="______DAT19" localSheetId="7">#REF!</definedName>
    <definedName name="______DAT19" localSheetId="8">#REF!</definedName>
    <definedName name="______DAT19" localSheetId="5">#REF!</definedName>
    <definedName name="______DAT19" localSheetId="9">#REF!</definedName>
    <definedName name="______DAT19" localSheetId="3">#REF!</definedName>
    <definedName name="______DAT19" localSheetId="2">#REF!</definedName>
    <definedName name="______DAT19">#REF!</definedName>
    <definedName name="______DAT19_1" localSheetId="7">#REF!</definedName>
    <definedName name="______DAT19_1" localSheetId="8">#REF!</definedName>
    <definedName name="______DAT19_1">#REF!</definedName>
    <definedName name="______DAT2" localSheetId="7">#REF!</definedName>
    <definedName name="______DAT2" localSheetId="8">#REF!</definedName>
    <definedName name="______DAT2" localSheetId="5">#REF!</definedName>
    <definedName name="______DAT2" localSheetId="9">#REF!</definedName>
    <definedName name="______DAT2" localSheetId="3">#REF!</definedName>
    <definedName name="______DAT2" localSheetId="2">#REF!</definedName>
    <definedName name="______DAT2">#REF!</definedName>
    <definedName name="______DAT2_1" localSheetId="7">#REF!</definedName>
    <definedName name="______DAT2_1" localSheetId="8">#REF!</definedName>
    <definedName name="______DAT2_1">#REF!</definedName>
    <definedName name="______DAT20" localSheetId="7">#REF!</definedName>
    <definedName name="______DAT20" localSheetId="8">#REF!</definedName>
    <definedName name="______DAT20" localSheetId="5">#REF!</definedName>
    <definedName name="______DAT20" localSheetId="9">#REF!</definedName>
    <definedName name="______DAT20" localSheetId="3">#REF!</definedName>
    <definedName name="______DAT20" localSheetId="2">#REF!</definedName>
    <definedName name="______DAT20">#REF!</definedName>
    <definedName name="______DAT20_1" localSheetId="7">#REF!</definedName>
    <definedName name="______DAT20_1" localSheetId="8">#REF!</definedName>
    <definedName name="______DAT20_1">#REF!</definedName>
    <definedName name="______DAT3" localSheetId="7">#REF!</definedName>
    <definedName name="______DAT3" localSheetId="8">#REF!</definedName>
    <definedName name="______DAT3" localSheetId="5">#REF!</definedName>
    <definedName name="______DAT3" localSheetId="9">#REF!</definedName>
    <definedName name="______DAT3" localSheetId="3">#REF!</definedName>
    <definedName name="______DAT3" localSheetId="2">#REF!</definedName>
    <definedName name="______DAT3">#REF!</definedName>
    <definedName name="______DAT3_1" localSheetId="7">#REF!</definedName>
    <definedName name="______DAT3_1" localSheetId="8">#REF!</definedName>
    <definedName name="______DAT3_1">#REF!</definedName>
    <definedName name="______DAT4" localSheetId="7">#REF!</definedName>
    <definedName name="______DAT4" localSheetId="8">#REF!</definedName>
    <definedName name="______DAT4" localSheetId="5">#REF!</definedName>
    <definedName name="______DAT4" localSheetId="9">#REF!</definedName>
    <definedName name="______DAT4" localSheetId="3">#REF!</definedName>
    <definedName name="______DAT4" localSheetId="2">#REF!</definedName>
    <definedName name="______DAT4">#REF!</definedName>
    <definedName name="______DAT4_1" localSheetId="7">#REF!</definedName>
    <definedName name="______DAT4_1" localSheetId="8">#REF!</definedName>
    <definedName name="______DAT4_1">#REF!</definedName>
    <definedName name="______DAT5" localSheetId="7">#REF!</definedName>
    <definedName name="______DAT5" localSheetId="8">#REF!</definedName>
    <definedName name="______DAT5" localSheetId="5">#REF!</definedName>
    <definedName name="______DAT5" localSheetId="9">#REF!</definedName>
    <definedName name="______DAT5" localSheetId="3">#REF!</definedName>
    <definedName name="______DAT5" localSheetId="2">#REF!</definedName>
    <definedName name="______DAT5">#REF!</definedName>
    <definedName name="______DAT5_1" localSheetId="7">#REF!</definedName>
    <definedName name="______DAT5_1" localSheetId="8">#REF!</definedName>
    <definedName name="______DAT5_1">#REF!</definedName>
    <definedName name="______DAT6" localSheetId="7">#REF!</definedName>
    <definedName name="______DAT6" localSheetId="8">#REF!</definedName>
    <definedName name="______DAT6" localSheetId="5">#REF!</definedName>
    <definedName name="______DAT6" localSheetId="9">#REF!</definedName>
    <definedName name="______DAT6" localSheetId="3">#REF!</definedName>
    <definedName name="______DAT6" localSheetId="2">#REF!</definedName>
    <definedName name="______DAT6">#REF!</definedName>
    <definedName name="______DAT6_1" localSheetId="7">#REF!</definedName>
    <definedName name="______DAT6_1" localSheetId="8">#REF!</definedName>
    <definedName name="______DAT6_1">#REF!</definedName>
    <definedName name="______DAT7" localSheetId="7">#REF!</definedName>
    <definedName name="______DAT7" localSheetId="8">#REF!</definedName>
    <definedName name="______DAT7" localSheetId="5">#REF!</definedName>
    <definedName name="______DAT7" localSheetId="9">#REF!</definedName>
    <definedName name="______DAT7" localSheetId="3">#REF!</definedName>
    <definedName name="______DAT7" localSheetId="2">#REF!</definedName>
    <definedName name="______DAT7">#REF!</definedName>
    <definedName name="______DAT7_1" localSheetId="7">#REF!</definedName>
    <definedName name="______DAT7_1" localSheetId="8">#REF!</definedName>
    <definedName name="______DAT7_1">#REF!</definedName>
    <definedName name="______DAT8" localSheetId="7">#REF!</definedName>
    <definedName name="______DAT8" localSheetId="8">#REF!</definedName>
    <definedName name="______DAT8" localSheetId="5">#REF!</definedName>
    <definedName name="______DAT8" localSheetId="9">#REF!</definedName>
    <definedName name="______DAT8" localSheetId="3">#REF!</definedName>
    <definedName name="______DAT8" localSheetId="2">#REF!</definedName>
    <definedName name="______DAT8">#REF!</definedName>
    <definedName name="______DAT8_1" localSheetId="7">#REF!</definedName>
    <definedName name="______DAT8_1" localSheetId="8">#REF!</definedName>
    <definedName name="______DAT8_1">#REF!</definedName>
    <definedName name="______DAT9" localSheetId="7">#REF!</definedName>
    <definedName name="______DAT9" localSheetId="8">#REF!</definedName>
    <definedName name="______DAT9" localSheetId="5">#REF!</definedName>
    <definedName name="______DAT9" localSheetId="9">#REF!</definedName>
    <definedName name="______DAT9" localSheetId="3">#REF!</definedName>
    <definedName name="______DAT9" localSheetId="2">#REF!</definedName>
    <definedName name="______DAT9">#REF!</definedName>
    <definedName name="______DAT9_1" localSheetId="7">#REF!</definedName>
    <definedName name="______DAT9_1" localSheetId="8">#REF!</definedName>
    <definedName name="______DAT9_1">#REF!</definedName>
    <definedName name="_____Ａ１" localSheetId="7">#REF!</definedName>
    <definedName name="_____Ａ１" localSheetId="8">#REF!</definedName>
    <definedName name="_____Ａ１" localSheetId="3">#REF!</definedName>
    <definedName name="_____Ａ１" localSheetId="2">#REF!</definedName>
    <definedName name="_____Ａ１">#REF!</definedName>
    <definedName name="_____Ａ１_1" localSheetId="7">#REF!</definedName>
    <definedName name="_____Ａ１_1" localSheetId="8">#REF!</definedName>
    <definedName name="_____Ａ１_1">#REF!</definedName>
    <definedName name="_____DAT1" localSheetId="7">#REF!</definedName>
    <definedName name="_____DAT1" localSheetId="8">#REF!</definedName>
    <definedName name="_____DAT1" localSheetId="5">#REF!</definedName>
    <definedName name="_____DAT1" localSheetId="9">#REF!</definedName>
    <definedName name="_____DAT1" localSheetId="3">#REF!</definedName>
    <definedName name="_____DAT1" localSheetId="2">#REF!</definedName>
    <definedName name="_____DAT1">#REF!</definedName>
    <definedName name="_____DAT1_1" localSheetId="7">#REF!</definedName>
    <definedName name="_____DAT1_1" localSheetId="8">#REF!</definedName>
    <definedName name="_____DAT1_1">#REF!</definedName>
    <definedName name="_____DAT10" localSheetId="7">#REF!</definedName>
    <definedName name="_____DAT10" localSheetId="8">#REF!</definedName>
    <definedName name="_____DAT10" localSheetId="5">#REF!</definedName>
    <definedName name="_____DAT10" localSheetId="9">#REF!</definedName>
    <definedName name="_____DAT10" localSheetId="3">#REF!</definedName>
    <definedName name="_____DAT10" localSheetId="2">#REF!</definedName>
    <definedName name="_____DAT10">#REF!</definedName>
    <definedName name="_____DAT10_1" localSheetId="7">#REF!</definedName>
    <definedName name="_____DAT10_1" localSheetId="8">#REF!</definedName>
    <definedName name="_____DAT10_1">#REF!</definedName>
    <definedName name="_____DAT11" localSheetId="7">#REF!</definedName>
    <definedName name="_____DAT11" localSheetId="8">#REF!</definedName>
    <definedName name="_____DAT11" localSheetId="5">#REF!</definedName>
    <definedName name="_____DAT11" localSheetId="9">#REF!</definedName>
    <definedName name="_____DAT11" localSheetId="3">#REF!</definedName>
    <definedName name="_____DAT11" localSheetId="2">#REF!</definedName>
    <definedName name="_____DAT11">#REF!</definedName>
    <definedName name="_____DAT11_1" localSheetId="7">#REF!</definedName>
    <definedName name="_____DAT11_1" localSheetId="8">#REF!</definedName>
    <definedName name="_____DAT11_1">#REF!</definedName>
    <definedName name="_____DAT12" localSheetId="7">#REF!</definedName>
    <definedName name="_____DAT12" localSheetId="8">#REF!</definedName>
    <definedName name="_____DAT12" localSheetId="5">#REF!</definedName>
    <definedName name="_____DAT12" localSheetId="9">#REF!</definedName>
    <definedName name="_____DAT12" localSheetId="3">#REF!</definedName>
    <definedName name="_____DAT12" localSheetId="2">#REF!</definedName>
    <definedName name="_____DAT12">#REF!</definedName>
    <definedName name="_____DAT12_1" localSheetId="7">#REF!</definedName>
    <definedName name="_____DAT12_1" localSheetId="8">#REF!</definedName>
    <definedName name="_____DAT12_1">#REF!</definedName>
    <definedName name="_____DAT13" localSheetId="7">#REF!</definedName>
    <definedName name="_____DAT13" localSheetId="8">#REF!</definedName>
    <definedName name="_____DAT13" localSheetId="5">#REF!</definedName>
    <definedName name="_____DAT13" localSheetId="9">#REF!</definedName>
    <definedName name="_____DAT13" localSheetId="3">#REF!</definedName>
    <definedName name="_____DAT13" localSheetId="2">#REF!</definedName>
    <definedName name="_____DAT13">#REF!</definedName>
    <definedName name="_____DAT13_1" localSheetId="7">#REF!</definedName>
    <definedName name="_____DAT13_1" localSheetId="8">#REF!</definedName>
    <definedName name="_____DAT13_1">#REF!</definedName>
    <definedName name="_____DAT14" localSheetId="7">#REF!</definedName>
    <definedName name="_____DAT14" localSheetId="8">#REF!</definedName>
    <definedName name="_____DAT14" localSheetId="5">#REF!</definedName>
    <definedName name="_____DAT14" localSheetId="9">#REF!</definedName>
    <definedName name="_____DAT14" localSheetId="3">#REF!</definedName>
    <definedName name="_____DAT14" localSheetId="2">#REF!</definedName>
    <definedName name="_____DAT14">#REF!</definedName>
    <definedName name="_____DAT14_1" localSheetId="7">#REF!</definedName>
    <definedName name="_____DAT14_1" localSheetId="8">#REF!</definedName>
    <definedName name="_____DAT14_1">#REF!</definedName>
    <definedName name="_____DAT15" localSheetId="7">#REF!</definedName>
    <definedName name="_____DAT15" localSheetId="8">#REF!</definedName>
    <definedName name="_____DAT15" localSheetId="5">#REF!</definedName>
    <definedName name="_____DAT15" localSheetId="9">#REF!</definedName>
    <definedName name="_____DAT15" localSheetId="3">#REF!</definedName>
    <definedName name="_____DAT15" localSheetId="2">#REF!</definedName>
    <definedName name="_____DAT15">#REF!</definedName>
    <definedName name="_____DAT15_1" localSheetId="7">#REF!</definedName>
    <definedName name="_____DAT15_1" localSheetId="8">#REF!</definedName>
    <definedName name="_____DAT15_1">#REF!</definedName>
    <definedName name="_____DAT16" localSheetId="7">#REF!</definedName>
    <definedName name="_____DAT16" localSheetId="8">#REF!</definedName>
    <definedName name="_____DAT16" localSheetId="5">#REF!</definedName>
    <definedName name="_____DAT16" localSheetId="9">#REF!</definedName>
    <definedName name="_____DAT16" localSheetId="3">#REF!</definedName>
    <definedName name="_____DAT16" localSheetId="2">#REF!</definedName>
    <definedName name="_____DAT16">#REF!</definedName>
    <definedName name="_____DAT16_1" localSheetId="7">#REF!</definedName>
    <definedName name="_____DAT16_1" localSheetId="8">#REF!</definedName>
    <definedName name="_____DAT16_1">#REF!</definedName>
    <definedName name="_____DAT17" localSheetId="7">#REF!</definedName>
    <definedName name="_____DAT17" localSheetId="8">#REF!</definedName>
    <definedName name="_____DAT17" localSheetId="5">#REF!</definedName>
    <definedName name="_____DAT17" localSheetId="9">#REF!</definedName>
    <definedName name="_____DAT17" localSheetId="3">#REF!</definedName>
    <definedName name="_____DAT17" localSheetId="2">#REF!</definedName>
    <definedName name="_____DAT17">#REF!</definedName>
    <definedName name="_____DAT17_1" localSheetId="7">#REF!</definedName>
    <definedName name="_____DAT17_1" localSheetId="8">#REF!</definedName>
    <definedName name="_____DAT17_1">#REF!</definedName>
    <definedName name="_____DAT18" localSheetId="7">#REF!</definedName>
    <definedName name="_____DAT18" localSheetId="8">#REF!</definedName>
    <definedName name="_____DAT18" localSheetId="5">#REF!</definedName>
    <definedName name="_____DAT18" localSheetId="9">#REF!</definedName>
    <definedName name="_____DAT18" localSheetId="3">#REF!</definedName>
    <definedName name="_____DAT18" localSheetId="2">#REF!</definedName>
    <definedName name="_____DAT18">#REF!</definedName>
    <definedName name="_____DAT18_1" localSheetId="7">#REF!</definedName>
    <definedName name="_____DAT18_1" localSheetId="8">#REF!</definedName>
    <definedName name="_____DAT18_1">#REF!</definedName>
    <definedName name="_____DAT19" localSheetId="7">#REF!</definedName>
    <definedName name="_____DAT19" localSheetId="8">#REF!</definedName>
    <definedName name="_____DAT19" localSheetId="5">#REF!</definedName>
    <definedName name="_____DAT19" localSheetId="9">#REF!</definedName>
    <definedName name="_____DAT19" localSheetId="3">#REF!</definedName>
    <definedName name="_____DAT19" localSheetId="2">#REF!</definedName>
    <definedName name="_____DAT19">#REF!</definedName>
    <definedName name="_____DAT19_1" localSheetId="7">#REF!</definedName>
    <definedName name="_____DAT19_1" localSheetId="8">#REF!</definedName>
    <definedName name="_____DAT19_1">#REF!</definedName>
    <definedName name="_____DAT2" localSheetId="7">#REF!</definedName>
    <definedName name="_____DAT2" localSheetId="8">#REF!</definedName>
    <definedName name="_____DAT2" localSheetId="5">#REF!</definedName>
    <definedName name="_____DAT2" localSheetId="9">#REF!</definedName>
    <definedName name="_____DAT2" localSheetId="3">#REF!</definedName>
    <definedName name="_____DAT2" localSheetId="2">#REF!</definedName>
    <definedName name="_____DAT2">#REF!</definedName>
    <definedName name="_____DAT2_1" localSheetId="7">#REF!</definedName>
    <definedName name="_____DAT2_1" localSheetId="8">#REF!</definedName>
    <definedName name="_____DAT2_1">#REF!</definedName>
    <definedName name="_____DAT20" localSheetId="7">#REF!</definedName>
    <definedName name="_____DAT20" localSheetId="8">#REF!</definedName>
    <definedName name="_____DAT20" localSheetId="5">#REF!</definedName>
    <definedName name="_____DAT20" localSheetId="9">#REF!</definedName>
    <definedName name="_____DAT20" localSheetId="3">#REF!</definedName>
    <definedName name="_____DAT20" localSheetId="2">#REF!</definedName>
    <definedName name="_____DAT20">#REF!</definedName>
    <definedName name="_____DAT20_1" localSheetId="7">#REF!</definedName>
    <definedName name="_____DAT20_1" localSheetId="8">#REF!</definedName>
    <definedName name="_____DAT20_1">#REF!</definedName>
    <definedName name="_____DAT3" localSheetId="7">#REF!</definedName>
    <definedName name="_____DAT3" localSheetId="8">#REF!</definedName>
    <definedName name="_____DAT3" localSheetId="5">#REF!</definedName>
    <definedName name="_____DAT3" localSheetId="9">#REF!</definedName>
    <definedName name="_____DAT3" localSheetId="3">#REF!</definedName>
    <definedName name="_____DAT3" localSheetId="2">#REF!</definedName>
    <definedName name="_____DAT3">#REF!</definedName>
    <definedName name="_____DAT3_1" localSheetId="7">#REF!</definedName>
    <definedName name="_____DAT3_1" localSheetId="8">#REF!</definedName>
    <definedName name="_____DAT3_1">#REF!</definedName>
    <definedName name="_____DAT4" localSheetId="7">#REF!</definedName>
    <definedName name="_____DAT4" localSheetId="8">#REF!</definedName>
    <definedName name="_____DAT4" localSheetId="5">#REF!</definedName>
    <definedName name="_____DAT4" localSheetId="9">#REF!</definedName>
    <definedName name="_____DAT4" localSheetId="3">#REF!</definedName>
    <definedName name="_____DAT4" localSheetId="2">#REF!</definedName>
    <definedName name="_____DAT4">#REF!</definedName>
    <definedName name="_____DAT4_1" localSheetId="7">#REF!</definedName>
    <definedName name="_____DAT4_1" localSheetId="8">#REF!</definedName>
    <definedName name="_____DAT4_1">#REF!</definedName>
    <definedName name="_____DAT5" localSheetId="7">#REF!</definedName>
    <definedName name="_____DAT5" localSheetId="8">#REF!</definedName>
    <definedName name="_____DAT5" localSheetId="5">#REF!</definedName>
    <definedName name="_____DAT5" localSheetId="9">#REF!</definedName>
    <definedName name="_____DAT5" localSheetId="3">#REF!</definedName>
    <definedName name="_____DAT5" localSheetId="2">#REF!</definedName>
    <definedName name="_____DAT5">#REF!</definedName>
    <definedName name="_____DAT5_1" localSheetId="7">#REF!</definedName>
    <definedName name="_____DAT5_1" localSheetId="8">#REF!</definedName>
    <definedName name="_____DAT5_1">#REF!</definedName>
    <definedName name="_____DAT6" localSheetId="7">#REF!</definedName>
    <definedName name="_____DAT6" localSheetId="8">#REF!</definedName>
    <definedName name="_____DAT6" localSheetId="5">#REF!</definedName>
    <definedName name="_____DAT6" localSheetId="9">#REF!</definedName>
    <definedName name="_____DAT6" localSheetId="3">#REF!</definedName>
    <definedName name="_____DAT6" localSheetId="2">#REF!</definedName>
    <definedName name="_____DAT6">#REF!</definedName>
    <definedName name="_____DAT6_1" localSheetId="7">#REF!</definedName>
    <definedName name="_____DAT6_1" localSheetId="8">#REF!</definedName>
    <definedName name="_____DAT6_1">#REF!</definedName>
    <definedName name="_____DAT7" localSheetId="7">#REF!</definedName>
    <definedName name="_____DAT7" localSheetId="8">#REF!</definedName>
    <definedName name="_____DAT7" localSheetId="5">#REF!</definedName>
    <definedName name="_____DAT7" localSheetId="9">#REF!</definedName>
    <definedName name="_____DAT7" localSheetId="3">#REF!</definedName>
    <definedName name="_____DAT7" localSheetId="2">#REF!</definedName>
    <definedName name="_____DAT7">#REF!</definedName>
    <definedName name="_____DAT7_1" localSheetId="7">#REF!</definedName>
    <definedName name="_____DAT7_1" localSheetId="8">#REF!</definedName>
    <definedName name="_____DAT7_1">#REF!</definedName>
    <definedName name="_____DAT8" localSheetId="7">#REF!</definedName>
    <definedName name="_____DAT8" localSheetId="8">#REF!</definedName>
    <definedName name="_____DAT8" localSheetId="5">#REF!</definedName>
    <definedName name="_____DAT8" localSheetId="9">#REF!</definedName>
    <definedName name="_____DAT8" localSheetId="3">#REF!</definedName>
    <definedName name="_____DAT8" localSheetId="2">#REF!</definedName>
    <definedName name="_____DAT8">#REF!</definedName>
    <definedName name="_____DAT8_1" localSheetId="7">#REF!</definedName>
    <definedName name="_____DAT8_1" localSheetId="8">#REF!</definedName>
    <definedName name="_____DAT8_1">#REF!</definedName>
    <definedName name="_____DAT9" localSheetId="7">#REF!</definedName>
    <definedName name="_____DAT9" localSheetId="8">#REF!</definedName>
    <definedName name="_____DAT9" localSheetId="5">#REF!</definedName>
    <definedName name="_____DAT9" localSheetId="9">#REF!</definedName>
    <definedName name="_____DAT9" localSheetId="3">#REF!</definedName>
    <definedName name="_____DAT9" localSheetId="2">#REF!</definedName>
    <definedName name="_____DAT9">#REF!</definedName>
    <definedName name="_____DAT9_1" localSheetId="7">#REF!</definedName>
    <definedName name="_____DAT9_1" localSheetId="8">#REF!</definedName>
    <definedName name="_____DAT9_1">#REF!</definedName>
    <definedName name="____Ａ１" localSheetId="7">#REF!</definedName>
    <definedName name="____Ａ１" localSheetId="8">#REF!</definedName>
    <definedName name="____Ａ１" localSheetId="5">#REF!</definedName>
    <definedName name="____Ａ１" localSheetId="9">#REF!</definedName>
    <definedName name="____Ａ１" localSheetId="3">#REF!</definedName>
    <definedName name="____Ａ１" localSheetId="2">#REF!</definedName>
    <definedName name="____Ａ１">#REF!</definedName>
    <definedName name="____Ａ１_1" localSheetId="7">#REF!</definedName>
    <definedName name="____Ａ１_1" localSheetId="8">#REF!</definedName>
    <definedName name="____Ａ１_1">#REF!</definedName>
    <definedName name="____DAT1" localSheetId="7">#REF!</definedName>
    <definedName name="____DAT1" localSheetId="8">#REF!</definedName>
    <definedName name="____DAT1" localSheetId="5">#REF!</definedName>
    <definedName name="____DAT1" localSheetId="9">#REF!</definedName>
    <definedName name="____DAT1" localSheetId="3">#REF!</definedName>
    <definedName name="____DAT1" localSheetId="2">#REF!</definedName>
    <definedName name="____DAT1">#REF!</definedName>
    <definedName name="____DAT1_1" localSheetId="7">#REF!</definedName>
    <definedName name="____DAT1_1" localSheetId="8">#REF!</definedName>
    <definedName name="____DAT1_1">#REF!</definedName>
    <definedName name="____DAT10" localSheetId="7">#REF!</definedName>
    <definedName name="____DAT10" localSheetId="8">#REF!</definedName>
    <definedName name="____DAT10" localSheetId="5">#REF!</definedName>
    <definedName name="____DAT10" localSheetId="9">#REF!</definedName>
    <definedName name="____DAT10" localSheetId="3">#REF!</definedName>
    <definedName name="____DAT10" localSheetId="2">#REF!</definedName>
    <definedName name="____DAT10">#REF!</definedName>
    <definedName name="____DAT10_1" localSheetId="7">#REF!</definedName>
    <definedName name="____DAT10_1" localSheetId="8">#REF!</definedName>
    <definedName name="____DAT10_1">#REF!</definedName>
    <definedName name="____DAT11" localSheetId="7">#REF!</definedName>
    <definedName name="____DAT11" localSheetId="8">#REF!</definedName>
    <definedName name="____DAT11" localSheetId="5">#REF!</definedName>
    <definedName name="____DAT11" localSheetId="9">#REF!</definedName>
    <definedName name="____DAT11" localSheetId="3">#REF!</definedName>
    <definedName name="____DAT11" localSheetId="2">#REF!</definedName>
    <definedName name="____DAT11">#REF!</definedName>
    <definedName name="____DAT11_1" localSheetId="7">#REF!</definedName>
    <definedName name="____DAT11_1" localSheetId="8">#REF!</definedName>
    <definedName name="____DAT11_1">#REF!</definedName>
    <definedName name="____DAT12" localSheetId="7">#REF!</definedName>
    <definedName name="____DAT12" localSheetId="8">#REF!</definedName>
    <definedName name="____DAT12" localSheetId="5">#REF!</definedName>
    <definedName name="____DAT12" localSheetId="9">#REF!</definedName>
    <definedName name="____DAT12" localSheetId="3">#REF!</definedName>
    <definedName name="____DAT12" localSheetId="2">#REF!</definedName>
    <definedName name="____DAT12">#REF!</definedName>
    <definedName name="____DAT12_1" localSheetId="7">#REF!</definedName>
    <definedName name="____DAT12_1" localSheetId="8">#REF!</definedName>
    <definedName name="____DAT12_1">#REF!</definedName>
    <definedName name="____DAT13" localSheetId="7">#REF!</definedName>
    <definedName name="____DAT13" localSheetId="8">#REF!</definedName>
    <definedName name="____DAT13" localSheetId="5">#REF!</definedName>
    <definedName name="____DAT13" localSheetId="9">#REF!</definedName>
    <definedName name="____DAT13" localSheetId="3">#REF!</definedName>
    <definedName name="____DAT13" localSheetId="2">#REF!</definedName>
    <definedName name="____DAT13">#REF!</definedName>
    <definedName name="____DAT13_1" localSheetId="7">#REF!</definedName>
    <definedName name="____DAT13_1" localSheetId="8">#REF!</definedName>
    <definedName name="____DAT13_1">#REF!</definedName>
    <definedName name="____DAT14" localSheetId="7">#REF!</definedName>
    <definedName name="____DAT14" localSheetId="8">#REF!</definedName>
    <definedName name="____DAT14" localSheetId="5">#REF!</definedName>
    <definedName name="____DAT14" localSheetId="9">#REF!</definedName>
    <definedName name="____DAT14" localSheetId="3">#REF!</definedName>
    <definedName name="____DAT14" localSheetId="2">#REF!</definedName>
    <definedName name="____DAT14">#REF!</definedName>
    <definedName name="____DAT14_1" localSheetId="7">#REF!</definedName>
    <definedName name="____DAT14_1" localSheetId="8">#REF!</definedName>
    <definedName name="____DAT14_1">#REF!</definedName>
    <definedName name="____DAT15" localSheetId="7">#REF!</definedName>
    <definedName name="____DAT15" localSheetId="8">#REF!</definedName>
    <definedName name="____DAT15" localSheetId="5">#REF!</definedName>
    <definedName name="____DAT15" localSheetId="9">#REF!</definedName>
    <definedName name="____DAT15" localSheetId="3">#REF!</definedName>
    <definedName name="____DAT15" localSheetId="2">#REF!</definedName>
    <definedName name="____DAT15">#REF!</definedName>
    <definedName name="____DAT15_1" localSheetId="7">#REF!</definedName>
    <definedName name="____DAT15_1" localSheetId="8">#REF!</definedName>
    <definedName name="____DAT15_1">#REF!</definedName>
    <definedName name="____DAT16" localSheetId="7">#REF!</definedName>
    <definedName name="____DAT16" localSheetId="8">#REF!</definedName>
    <definedName name="____DAT16" localSheetId="5">#REF!</definedName>
    <definedName name="____DAT16" localSheetId="9">#REF!</definedName>
    <definedName name="____DAT16" localSheetId="3">#REF!</definedName>
    <definedName name="____DAT16" localSheetId="2">#REF!</definedName>
    <definedName name="____DAT16">#REF!</definedName>
    <definedName name="____DAT16_1" localSheetId="7">#REF!</definedName>
    <definedName name="____DAT16_1" localSheetId="8">#REF!</definedName>
    <definedName name="____DAT16_1">#REF!</definedName>
    <definedName name="____DAT17" localSheetId="7">#REF!</definedName>
    <definedName name="____DAT17" localSheetId="8">#REF!</definedName>
    <definedName name="____DAT17" localSheetId="5">#REF!</definedName>
    <definedName name="____DAT17" localSheetId="9">#REF!</definedName>
    <definedName name="____DAT17" localSheetId="3">#REF!</definedName>
    <definedName name="____DAT17" localSheetId="2">#REF!</definedName>
    <definedName name="____DAT17">#REF!</definedName>
    <definedName name="____DAT17_1" localSheetId="7">#REF!</definedName>
    <definedName name="____DAT17_1" localSheetId="8">#REF!</definedName>
    <definedName name="____DAT17_1">#REF!</definedName>
    <definedName name="____DAT18" localSheetId="7">#REF!</definedName>
    <definedName name="____DAT18" localSheetId="8">#REF!</definedName>
    <definedName name="____DAT18" localSheetId="5">#REF!</definedName>
    <definedName name="____DAT18" localSheetId="9">#REF!</definedName>
    <definedName name="____DAT18" localSheetId="3">#REF!</definedName>
    <definedName name="____DAT18" localSheetId="2">#REF!</definedName>
    <definedName name="____DAT18">#REF!</definedName>
    <definedName name="____DAT18_1" localSheetId="7">#REF!</definedName>
    <definedName name="____DAT18_1" localSheetId="8">#REF!</definedName>
    <definedName name="____DAT18_1">#REF!</definedName>
    <definedName name="____DAT19" localSheetId="7">#REF!</definedName>
    <definedName name="____DAT19" localSheetId="8">#REF!</definedName>
    <definedName name="____DAT19" localSheetId="5">#REF!</definedName>
    <definedName name="____DAT19" localSheetId="9">#REF!</definedName>
    <definedName name="____DAT19" localSheetId="3">#REF!</definedName>
    <definedName name="____DAT19" localSheetId="2">#REF!</definedName>
    <definedName name="____DAT19">#REF!</definedName>
    <definedName name="____DAT19_1" localSheetId="7">#REF!</definedName>
    <definedName name="____DAT19_1" localSheetId="8">#REF!</definedName>
    <definedName name="____DAT19_1">#REF!</definedName>
    <definedName name="____DAT2" localSheetId="7">#REF!</definedName>
    <definedName name="____DAT2" localSheetId="8">#REF!</definedName>
    <definedName name="____DAT2" localSheetId="5">#REF!</definedName>
    <definedName name="____DAT2" localSheetId="9">#REF!</definedName>
    <definedName name="____DAT2" localSheetId="3">#REF!</definedName>
    <definedName name="____DAT2" localSheetId="2">#REF!</definedName>
    <definedName name="____DAT2">#REF!</definedName>
    <definedName name="____DAT2_1" localSheetId="7">#REF!</definedName>
    <definedName name="____DAT2_1" localSheetId="8">#REF!</definedName>
    <definedName name="____DAT2_1">#REF!</definedName>
    <definedName name="____DAT20" localSheetId="7">#REF!</definedName>
    <definedName name="____DAT20" localSheetId="8">#REF!</definedName>
    <definedName name="____DAT20" localSheetId="5">#REF!</definedName>
    <definedName name="____DAT20" localSheetId="9">#REF!</definedName>
    <definedName name="____DAT20" localSheetId="3">#REF!</definedName>
    <definedName name="____DAT20" localSheetId="2">#REF!</definedName>
    <definedName name="____DAT20">#REF!</definedName>
    <definedName name="____DAT20_1" localSheetId="7">#REF!</definedName>
    <definedName name="____DAT20_1" localSheetId="8">#REF!</definedName>
    <definedName name="____DAT20_1">#REF!</definedName>
    <definedName name="____DAT3" localSheetId="7">#REF!</definedName>
    <definedName name="____DAT3" localSheetId="8">#REF!</definedName>
    <definedName name="____DAT3" localSheetId="5">#REF!</definedName>
    <definedName name="____DAT3" localSheetId="9">#REF!</definedName>
    <definedName name="____DAT3" localSheetId="3">#REF!</definedName>
    <definedName name="____DAT3" localSheetId="2">#REF!</definedName>
    <definedName name="____DAT3">#REF!</definedName>
    <definedName name="____DAT3_1" localSheetId="7">#REF!</definedName>
    <definedName name="____DAT3_1" localSheetId="8">#REF!</definedName>
    <definedName name="____DAT3_1">#REF!</definedName>
    <definedName name="____DAT4" localSheetId="7">#REF!</definedName>
    <definedName name="____DAT4" localSheetId="8">#REF!</definedName>
    <definedName name="____DAT4" localSheetId="5">#REF!</definedName>
    <definedName name="____DAT4" localSheetId="9">#REF!</definedName>
    <definedName name="____DAT4" localSheetId="3">#REF!</definedName>
    <definedName name="____DAT4" localSheetId="2">#REF!</definedName>
    <definedName name="____DAT4">#REF!</definedName>
    <definedName name="____DAT4_1" localSheetId="7">#REF!</definedName>
    <definedName name="____DAT4_1" localSheetId="8">#REF!</definedName>
    <definedName name="____DAT4_1">#REF!</definedName>
    <definedName name="____DAT5" localSheetId="7">#REF!</definedName>
    <definedName name="____DAT5" localSheetId="8">#REF!</definedName>
    <definedName name="____DAT5" localSheetId="5">#REF!</definedName>
    <definedName name="____DAT5" localSheetId="9">#REF!</definedName>
    <definedName name="____DAT5" localSheetId="3">#REF!</definedName>
    <definedName name="____DAT5" localSheetId="2">#REF!</definedName>
    <definedName name="____DAT5">#REF!</definedName>
    <definedName name="____DAT5_1" localSheetId="7">#REF!</definedName>
    <definedName name="____DAT5_1" localSheetId="8">#REF!</definedName>
    <definedName name="____DAT5_1">#REF!</definedName>
    <definedName name="____DAT6" localSheetId="7">#REF!</definedName>
    <definedName name="____DAT6" localSheetId="8">#REF!</definedName>
    <definedName name="____DAT6" localSheetId="5">#REF!</definedName>
    <definedName name="____DAT6" localSheetId="9">#REF!</definedName>
    <definedName name="____DAT6" localSheetId="3">#REF!</definedName>
    <definedName name="____DAT6" localSheetId="2">#REF!</definedName>
    <definedName name="____DAT6">#REF!</definedName>
    <definedName name="____DAT6_1" localSheetId="7">#REF!</definedName>
    <definedName name="____DAT6_1" localSheetId="8">#REF!</definedName>
    <definedName name="____DAT6_1">#REF!</definedName>
    <definedName name="____DAT7" localSheetId="7">#REF!</definedName>
    <definedName name="____DAT7" localSheetId="8">#REF!</definedName>
    <definedName name="____DAT7" localSheetId="5">#REF!</definedName>
    <definedName name="____DAT7" localSheetId="9">#REF!</definedName>
    <definedName name="____DAT7" localSheetId="3">#REF!</definedName>
    <definedName name="____DAT7" localSheetId="2">#REF!</definedName>
    <definedName name="____DAT7">#REF!</definedName>
    <definedName name="____DAT7_1" localSheetId="7">#REF!</definedName>
    <definedName name="____DAT7_1" localSheetId="8">#REF!</definedName>
    <definedName name="____DAT7_1">#REF!</definedName>
    <definedName name="____DAT8" localSheetId="7">#REF!</definedName>
    <definedName name="____DAT8" localSheetId="8">#REF!</definedName>
    <definedName name="____DAT8" localSheetId="5">#REF!</definedName>
    <definedName name="____DAT8" localSheetId="9">#REF!</definedName>
    <definedName name="____DAT8" localSheetId="3">#REF!</definedName>
    <definedName name="____DAT8" localSheetId="2">#REF!</definedName>
    <definedName name="____DAT8">#REF!</definedName>
    <definedName name="____DAT8_1" localSheetId="7">#REF!</definedName>
    <definedName name="____DAT8_1" localSheetId="8">#REF!</definedName>
    <definedName name="____DAT8_1">#REF!</definedName>
    <definedName name="____DAT9" localSheetId="7">#REF!</definedName>
    <definedName name="____DAT9" localSheetId="8">#REF!</definedName>
    <definedName name="____DAT9" localSheetId="5">#REF!</definedName>
    <definedName name="____DAT9" localSheetId="9">#REF!</definedName>
    <definedName name="____DAT9" localSheetId="3">#REF!</definedName>
    <definedName name="____DAT9" localSheetId="2">#REF!</definedName>
    <definedName name="____DAT9">#REF!</definedName>
    <definedName name="____DAT9_1" localSheetId="7">#REF!</definedName>
    <definedName name="____DAT9_1" localSheetId="8">#REF!</definedName>
    <definedName name="____DAT9_1">#REF!</definedName>
    <definedName name="___1Ａ１_" localSheetId="7">#REF!</definedName>
    <definedName name="___1Ａ１_" localSheetId="8">#REF!</definedName>
    <definedName name="___1Ａ１_" localSheetId="3">#REF!</definedName>
    <definedName name="___1Ａ１_" localSheetId="2">#REF!</definedName>
    <definedName name="___1Ａ１_">#REF!</definedName>
    <definedName name="___1Ａ１__1" localSheetId="7">#REF!</definedName>
    <definedName name="___1Ａ１__1" localSheetId="8">#REF!</definedName>
    <definedName name="___1Ａ１__1">#REF!</definedName>
    <definedName name="___2印刷範囲_3" localSheetId="7">#REF!</definedName>
    <definedName name="___2印刷範囲_3" localSheetId="8">#REF!</definedName>
    <definedName name="___2印刷範囲_3" localSheetId="3">#REF!</definedName>
    <definedName name="___2印刷範囲_3" localSheetId="2">#REF!</definedName>
    <definedName name="___2印刷範囲_3">#REF!</definedName>
    <definedName name="___2印刷範囲_3_1" localSheetId="7">#REF!</definedName>
    <definedName name="___2印刷範囲_3_1" localSheetId="8">#REF!</definedName>
    <definedName name="___2印刷範囲_3_1">#REF!</definedName>
    <definedName name="___Ａ１" localSheetId="7">#REF!</definedName>
    <definedName name="___Ａ１" localSheetId="8">#REF!</definedName>
    <definedName name="___Ａ１" localSheetId="5">#REF!</definedName>
    <definedName name="___Ａ１" localSheetId="9">#REF!</definedName>
    <definedName name="___Ａ１" localSheetId="3">#REF!</definedName>
    <definedName name="___Ａ１" localSheetId="2">#REF!</definedName>
    <definedName name="___Ａ１">#REF!</definedName>
    <definedName name="___Ａ１_1" localSheetId="7">#REF!</definedName>
    <definedName name="___Ａ１_1" localSheetId="8">#REF!</definedName>
    <definedName name="___Ａ１_1">#REF!</definedName>
    <definedName name="___DAT1" localSheetId="7">#REF!</definedName>
    <definedName name="___DAT1" localSheetId="8">#REF!</definedName>
    <definedName name="___DAT1" localSheetId="5">#REF!</definedName>
    <definedName name="___DAT1" localSheetId="9">#REF!</definedName>
    <definedName name="___DAT1" localSheetId="3">#REF!</definedName>
    <definedName name="___DAT1" localSheetId="2">#REF!</definedName>
    <definedName name="___DAT1">#REF!</definedName>
    <definedName name="___DAT1_1" localSheetId="7">#REF!</definedName>
    <definedName name="___DAT1_1" localSheetId="8">#REF!</definedName>
    <definedName name="___DAT1_1">#REF!</definedName>
    <definedName name="___DAT10" localSheetId="7">#REF!</definedName>
    <definedName name="___DAT10" localSheetId="8">#REF!</definedName>
    <definedName name="___DAT10" localSheetId="5">#REF!</definedName>
    <definedName name="___DAT10" localSheetId="9">#REF!</definedName>
    <definedName name="___DAT10" localSheetId="3">#REF!</definedName>
    <definedName name="___DAT10" localSheetId="2">#REF!</definedName>
    <definedName name="___DAT10">#REF!</definedName>
    <definedName name="___DAT10_1" localSheetId="7">#REF!</definedName>
    <definedName name="___DAT10_1" localSheetId="8">#REF!</definedName>
    <definedName name="___DAT10_1">#REF!</definedName>
    <definedName name="___DAT11" localSheetId="7">#REF!</definedName>
    <definedName name="___DAT11" localSheetId="8">#REF!</definedName>
    <definedName name="___DAT11" localSheetId="5">#REF!</definedName>
    <definedName name="___DAT11" localSheetId="9">#REF!</definedName>
    <definedName name="___DAT11" localSheetId="3">#REF!</definedName>
    <definedName name="___DAT11" localSheetId="2">#REF!</definedName>
    <definedName name="___DAT11">#REF!</definedName>
    <definedName name="___DAT11_1" localSheetId="7">#REF!</definedName>
    <definedName name="___DAT11_1" localSheetId="8">#REF!</definedName>
    <definedName name="___DAT11_1">#REF!</definedName>
    <definedName name="___DAT12" localSheetId="7">#REF!</definedName>
    <definedName name="___DAT12" localSheetId="8">#REF!</definedName>
    <definedName name="___DAT12" localSheetId="5">#REF!</definedName>
    <definedName name="___DAT12" localSheetId="9">#REF!</definedName>
    <definedName name="___DAT12" localSheetId="3">#REF!</definedName>
    <definedName name="___DAT12" localSheetId="2">#REF!</definedName>
    <definedName name="___DAT12">#REF!</definedName>
    <definedName name="___DAT12_1" localSheetId="7">#REF!</definedName>
    <definedName name="___DAT12_1" localSheetId="8">#REF!</definedName>
    <definedName name="___DAT12_1">#REF!</definedName>
    <definedName name="___DAT13" localSheetId="7">#REF!</definedName>
    <definedName name="___DAT13" localSheetId="8">#REF!</definedName>
    <definedName name="___DAT13" localSheetId="5">#REF!</definedName>
    <definedName name="___DAT13" localSheetId="9">#REF!</definedName>
    <definedName name="___DAT13" localSheetId="3">#REF!</definedName>
    <definedName name="___DAT13" localSheetId="2">#REF!</definedName>
    <definedName name="___DAT13">#REF!</definedName>
    <definedName name="___DAT13_1" localSheetId="7">#REF!</definedName>
    <definedName name="___DAT13_1" localSheetId="8">#REF!</definedName>
    <definedName name="___DAT13_1">#REF!</definedName>
    <definedName name="___DAT14" localSheetId="7">#REF!</definedName>
    <definedName name="___DAT14" localSheetId="8">#REF!</definedName>
    <definedName name="___DAT14" localSheetId="5">#REF!</definedName>
    <definedName name="___DAT14" localSheetId="9">#REF!</definedName>
    <definedName name="___DAT14" localSheetId="3">#REF!</definedName>
    <definedName name="___DAT14" localSheetId="2">#REF!</definedName>
    <definedName name="___DAT14">#REF!</definedName>
    <definedName name="___DAT14_1" localSheetId="7">#REF!</definedName>
    <definedName name="___DAT14_1" localSheetId="8">#REF!</definedName>
    <definedName name="___DAT14_1">#REF!</definedName>
    <definedName name="___DAT15" localSheetId="7">#REF!</definedName>
    <definedName name="___DAT15" localSheetId="8">#REF!</definedName>
    <definedName name="___DAT15" localSheetId="5">#REF!</definedName>
    <definedName name="___DAT15" localSheetId="9">#REF!</definedName>
    <definedName name="___DAT15" localSheetId="3">#REF!</definedName>
    <definedName name="___DAT15" localSheetId="2">#REF!</definedName>
    <definedName name="___DAT15">#REF!</definedName>
    <definedName name="___DAT15_1" localSheetId="7">#REF!</definedName>
    <definedName name="___DAT15_1" localSheetId="8">#REF!</definedName>
    <definedName name="___DAT15_1">#REF!</definedName>
    <definedName name="___DAT16" localSheetId="7">#REF!</definedName>
    <definedName name="___DAT16" localSheetId="8">#REF!</definedName>
    <definedName name="___DAT16" localSheetId="5">#REF!</definedName>
    <definedName name="___DAT16" localSheetId="9">#REF!</definedName>
    <definedName name="___DAT16" localSheetId="3">#REF!</definedName>
    <definedName name="___DAT16" localSheetId="2">#REF!</definedName>
    <definedName name="___DAT16">#REF!</definedName>
    <definedName name="___DAT16_1" localSheetId="7">#REF!</definedName>
    <definedName name="___DAT16_1" localSheetId="8">#REF!</definedName>
    <definedName name="___DAT16_1">#REF!</definedName>
    <definedName name="___DAT17" localSheetId="7">#REF!</definedName>
    <definedName name="___DAT17" localSheetId="8">#REF!</definedName>
    <definedName name="___DAT17" localSheetId="5">#REF!</definedName>
    <definedName name="___DAT17" localSheetId="9">#REF!</definedName>
    <definedName name="___DAT17" localSheetId="3">#REF!</definedName>
    <definedName name="___DAT17" localSheetId="2">#REF!</definedName>
    <definedName name="___DAT17">#REF!</definedName>
    <definedName name="___DAT17_1" localSheetId="7">#REF!</definedName>
    <definedName name="___DAT17_1" localSheetId="8">#REF!</definedName>
    <definedName name="___DAT17_1">#REF!</definedName>
    <definedName name="___DAT18" localSheetId="7">#REF!</definedName>
    <definedName name="___DAT18" localSheetId="8">#REF!</definedName>
    <definedName name="___DAT18" localSheetId="5">#REF!</definedName>
    <definedName name="___DAT18" localSheetId="9">#REF!</definedName>
    <definedName name="___DAT18" localSheetId="3">#REF!</definedName>
    <definedName name="___DAT18" localSheetId="2">#REF!</definedName>
    <definedName name="___DAT18">#REF!</definedName>
    <definedName name="___DAT18_1" localSheetId="7">#REF!</definedName>
    <definedName name="___DAT18_1" localSheetId="8">#REF!</definedName>
    <definedName name="___DAT18_1">#REF!</definedName>
    <definedName name="___DAT19" localSheetId="7">#REF!</definedName>
    <definedName name="___DAT19" localSheetId="8">#REF!</definedName>
    <definedName name="___DAT19" localSheetId="5">#REF!</definedName>
    <definedName name="___DAT19" localSheetId="9">#REF!</definedName>
    <definedName name="___DAT19" localSheetId="3">#REF!</definedName>
    <definedName name="___DAT19" localSheetId="2">#REF!</definedName>
    <definedName name="___DAT19">#REF!</definedName>
    <definedName name="___DAT19_1" localSheetId="7">#REF!</definedName>
    <definedName name="___DAT19_1" localSheetId="8">#REF!</definedName>
    <definedName name="___DAT19_1">#REF!</definedName>
    <definedName name="___DAT2" localSheetId="7">#REF!</definedName>
    <definedName name="___DAT2" localSheetId="8">#REF!</definedName>
    <definedName name="___DAT2" localSheetId="5">#REF!</definedName>
    <definedName name="___DAT2" localSheetId="9">#REF!</definedName>
    <definedName name="___DAT2" localSheetId="3">#REF!</definedName>
    <definedName name="___DAT2" localSheetId="2">#REF!</definedName>
    <definedName name="___DAT2">#REF!</definedName>
    <definedName name="___DAT2_1" localSheetId="7">#REF!</definedName>
    <definedName name="___DAT2_1" localSheetId="8">#REF!</definedName>
    <definedName name="___DAT2_1">#REF!</definedName>
    <definedName name="___DAT20" localSheetId="7">#REF!</definedName>
    <definedName name="___DAT20" localSheetId="8">#REF!</definedName>
    <definedName name="___DAT20" localSheetId="5">#REF!</definedName>
    <definedName name="___DAT20" localSheetId="9">#REF!</definedName>
    <definedName name="___DAT20" localSheetId="3">#REF!</definedName>
    <definedName name="___DAT20" localSheetId="2">#REF!</definedName>
    <definedName name="___DAT20">#REF!</definedName>
    <definedName name="___DAT20_1" localSheetId="7">#REF!</definedName>
    <definedName name="___DAT20_1" localSheetId="8">#REF!</definedName>
    <definedName name="___DAT20_1">#REF!</definedName>
    <definedName name="___DAT3" localSheetId="7">#REF!</definedName>
    <definedName name="___DAT3" localSheetId="8">#REF!</definedName>
    <definedName name="___DAT3" localSheetId="5">#REF!</definedName>
    <definedName name="___DAT3" localSheetId="9">#REF!</definedName>
    <definedName name="___DAT3" localSheetId="3">#REF!</definedName>
    <definedName name="___DAT3" localSheetId="2">#REF!</definedName>
    <definedName name="___DAT3">#REF!</definedName>
    <definedName name="___DAT3_1" localSheetId="7">#REF!</definedName>
    <definedName name="___DAT3_1" localSheetId="8">#REF!</definedName>
    <definedName name="___DAT3_1">#REF!</definedName>
    <definedName name="___DAT4" localSheetId="7">#REF!</definedName>
    <definedName name="___DAT4" localSheetId="8">#REF!</definedName>
    <definedName name="___DAT4" localSheetId="5">#REF!</definedName>
    <definedName name="___DAT4" localSheetId="9">#REF!</definedName>
    <definedName name="___DAT4" localSheetId="3">#REF!</definedName>
    <definedName name="___DAT4" localSheetId="2">#REF!</definedName>
    <definedName name="___DAT4">#REF!</definedName>
    <definedName name="___DAT4_1" localSheetId="7">#REF!</definedName>
    <definedName name="___DAT4_1" localSheetId="8">#REF!</definedName>
    <definedName name="___DAT4_1">#REF!</definedName>
    <definedName name="___DAT5" localSheetId="7">#REF!</definedName>
    <definedName name="___DAT5" localSheetId="8">#REF!</definedName>
    <definedName name="___DAT5" localSheetId="5">#REF!</definedName>
    <definedName name="___DAT5" localSheetId="9">#REF!</definedName>
    <definedName name="___DAT5" localSheetId="3">#REF!</definedName>
    <definedName name="___DAT5" localSheetId="2">#REF!</definedName>
    <definedName name="___DAT5">#REF!</definedName>
    <definedName name="___DAT5_1" localSheetId="7">#REF!</definedName>
    <definedName name="___DAT5_1" localSheetId="8">#REF!</definedName>
    <definedName name="___DAT5_1">#REF!</definedName>
    <definedName name="___DAT6" localSheetId="7">#REF!</definedName>
    <definedName name="___DAT6" localSheetId="8">#REF!</definedName>
    <definedName name="___DAT6" localSheetId="5">#REF!</definedName>
    <definedName name="___DAT6" localSheetId="9">#REF!</definedName>
    <definedName name="___DAT6" localSheetId="3">#REF!</definedName>
    <definedName name="___DAT6" localSheetId="2">#REF!</definedName>
    <definedName name="___DAT6">#REF!</definedName>
    <definedName name="___DAT6_1" localSheetId="7">#REF!</definedName>
    <definedName name="___DAT6_1" localSheetId="8">#REF!</definedName>
    <definedName name="___DAT6_1">#REF!</definedName>
    <definedName name="___DAT7" localSheetId="7">#REF!</definedName>
    <definedName name="___DAT7" localSheetId="8">#REF!</definedName>
    <definedName name="___DAT7" localSheetId="5">#REF!</definedName>
    <definedName name="___DAT7" localSheetId="9">#REF!</definedName>
    <definedName name="___DAT7" localSheetId="3">#REF!</definedName>
    <definedName name="___DAT7" localSheetId="2">#REF!</definedName>
    <definedName name="___DAT7">#REF!</definedName>
    <definedName name="___DAT7_1" localSheetId="7">#REF!</definedName>
    <definedName name="___DAT7_1" localSheetId="8">#REF!</definedName>
    <definedName name="___DAT7_1">#REF!</definedName>
    <definedName name="___DAT8" localSheetId="7">#REF!</definedName>
    <definedName name="___DAT8" localSheetId="8">#REF!</definedName>
    <definedName name="___DAT8" localSheetId="5">#REF!</definedName>
    <definedName name="___DAT8" localSheetId="9">#REF!</definedName>
    <definedName name="___DAT8" localSheetId="3">#REF!</definedName>
    <definedName name="___DAT8" localSheetId="2">#REF!</definedName>
    <definedName name="___DAT8">#REF!</definedName>
    <definedName name="___DAT8_1" localSheetId="7">#REF!</definedName>
    <definedName name="___DAT8_1" localSheetId="8">#REF!</definedName>
    <definedName name="___DAT8_1">#REF!</definedName>
    <definedName name="___DAT9" localSheetId="7">#REF!</definedName>
    <definedName name="___DAT9" localSheetId="8">#REF!</definedName>
    <definedName name="___DAT9" localSheetId="5">#REF!</definedName>
    <definedName name="___DAT9" localSheetId="9">#REF!</definedName>
    <definedName name="___DAT9" localSheetId="3">#REF!</definedName>
    <definedName name="___DAT9" localSheetId="2">#REF!</definedName>
    <definedName name="___DAT9">#REF!</definedName>
    <definedName name="___DAT9_1" localSheetId="7">#REF!</definedName>
    <definedName name="___DAT9_1" localSheetId="8">#REF!</definedName>
    <definedName name="___DAT9_1">#REF!</definedName>
    <definedName name="__1Ａ１_" localSheetId="7">#REF!</definedName>
    <definedName name="__1Ａ１_" localSheetId="8">#REF!</definedName>
    <definedName name="__1Ａ１_" localSheetId="5">#REF!</definedName>
    <definedName name="__1Ａ１_" localSheetId="9">#REF!</definedName>
    <definedName name="__1Ａ１_" localSheetId="3">#REF!</definedName>
    <definedName name="__1Ａ１_" localSheetId="2">#REF!</definedName>
    <definedName name="__1Ａ１_">#REF!</definedName>
    <definedName name="__1Ａ１__1" localSheetId="7">#REF!</definedName>
    <definedName name="__1Ａ１__1" localSheetId="8">#REF!</definedName>
    <definedName name="__1Ａ１__1">#REF!</definedName>
    <definedName name="__2Ａ１_" localSheetId="7">#REF!</definedName>
    <definedName name="__2Ａ１_" localSheetId="8">#REF!</definedName>
    <definedName name="__2Ａ１_" localSheetId="5">#REF!</definedName>
    <definedName name="__2Ａ１_" localSheetId="9">#REF!</definedName>
    <definedName name="__2Ａ１_" localSheetId="3">#REF!</definedName>
    <definedName name="__2Ａ１_" localSheetId="2">#REF!</definedName>
    <definedName name="__2Ａ１_">#REF!</definedName>
    <definedName name="__2Ａ１__1" localSheetId="7">#REF!</definedName>
    <definedName name="__2Ａ１__1" localSheetId="8">#REF!</definedName>
    <definedName name="__2Ａ１__1">#REF!</definedName>
    <definedName name="__2印刷範囲_3" localSheetId="7">#REF!</definedName>
    <definedName name="__2印刷範囲_3" localSheetId="8">#REF!</definedName>
    <definedName name="__2印刷範囲_3" localSheetId="5">#REF!</definedName>
    <definedName name="__2印刷範囲_3" localSheetId="9">#REF!</definedName>
    <definedName name="__2印刷範囲_3" localSheetId="3">#REF!</definedName>
    <definedName name="__2印刷範囲_3" localSheetId="2">#REF!</definedName>
    <definedName name="__2印刷範囲_3">#REF!</definedName>
    <definedName name="__2印刷範囲_3_1" localSheetId="7">#REF!</definedName>
    <definedName name="__2印刷範囲_3_1" localSheetId="8">#REF!</definedName>
    <definedName name="__2印刷範囲_3_1">#REF!</definedName>
    <definedName name="__3印刷範囲_3" localSheetId="7">#REF!</definedName>
    <definedName name="__3印刷範囲_3" localSheetId="8">#REF!</definedName>
    <definedName name="__3印刷範囲_3" localSheetId="5">#REF!</definedName>
    <definedName name="__3印刷範囲_3" localSheetId="9">#REF!</definedName>
    <definedName name="__3印刷範囲_3" localSheetId="3">#REF!</definedName>
    <definedName name="__3印刷範囲_3" localSheetId="2">#REF!</definedName>
    <definedName name="__3印刷範囲_3">#REF!</definedName>
    <definedName name="__3印刷範囲_3_1" localSheetId="7">#REF!</definedName>
    <definedName name="__3印刷範囲_3_1" localSheetId="8">#REF!</definedName>
    <definedName name="__3印刷範囲_3_1">#REF!</definedName>
    <definedName name="__4Ａ１_" localSheetId="7">#REF!</definedName>
    <definedName name="__4Ａ１_" localSheetId="8">#REF!</definedName>
    <definedName name="__4Ａ１_" localSheetId="5">#REF!</definedName>
    <definedName name="__4Ａ１_" localSheetId="9">#REF!</definedName>
    <definedName name="__4Ａ１_" localSheetId="3">#REF!</definedName>
    <definedName name="__4Ａ１_" localSheetId="2">#REF!</definedName>
    <definedName name="__4Ａ１_">#REF!</definedName>
    <definedName name="__4Ａ１__1" localSheetId="7">#REF!</definedName>
    <definedName name="__4Ａ１__1" localSheetId="8">#REF!</definedName>
    <definedName name="__4Ａ１__1">#REF!</definedName>
    <definedName name="__5Ａ１_" localSheetId="7">#REF!</definedName>
    <definedName name="__5Ａ１_" localSheetId="8">#REF!</definedName>
    <definedName name="__5Ａ１_" localSheetId="5">#REF!</definedName>
    <definedName name="__5Ａ１_" localSheetId="9">#REF!</definedName>
    <definedName name="__5Ａ１_" localSheetId="3">#REF!</definedName>
    <definedName name="__5Ａ１_" localSheetId="2">#REF!</definedName>
    <definedName name="__5Ａ１_">#REF!</definedName>
    <definedName name="__5Ａ１__1" localSheetId="7">#REF!</definedName>
    <definedName name="__5Ａ１__1" localSheetId="8">#REF!</definedName>
    <definedName name="__5Ａ１__1">#REF!</definedName>
    <definedName name="__5印刷範囲_3" localSheetId="7">#REF!</definedName>
    <definedName name="__5印刷範囲_3" localSheetId="8">#REF!</definedName>
    <definedName name="__5印刷範囲_3" localSheetId="5">#REF!</definedName>
    <definedName name="__5印刷範囲_3" localSheetId="9">#REF!</definedName>
    <definedName name="__5印刷範囲_3" localSheetId="3">#REF!</definedName>
    <definedName name="__5印刷範囲_3" localSheetId="2">#REF!</definedName>
    <definedName name="__5印刷範囲_3">#REF!</definedName>
    <definedName name="__5印刷範囲_3_1" localSheetId="7">#REF!</definedName>
    <definedName name="__5印刷範囲_3_1" localSheetId="8">#REF!</definedName>
    <definedName name="__5印刷範囲_3_1">#REF!</definedName>
    <definedName name="__7Ａ１_" localSheetId="7">#REF!</definedName>
    <definedName name="__7Ａ１_" localSheetId="8">#REF!</definedName>
    <definedName name="__7Ａ１_" localSheetId="3">#REF!</definedName>
    <definedName name="__7Ａ１_" localSheetId="2">#REF!</definedName>
    <definedName name="__7Ａ１_">#REF!</definedName>
    <definedName name="__7Ａ１__1" localSheetId="7">#REF!</definedName>
    <definedName name="__7Ａ１__1" localSheetId="8">#REF!</definedName>
    <definedName name="__7Ａ１__1">#REF!</definedName>
    <definedName name="__8印刷範囲_3" localSheetId="7">#REF!</definedName>
    <definedName name="__8印刷範囲_3" localSheetId="8">#REF!</definedName>
    <definedName name="__8印刷範囲_3" localSheetId="5">#REF!</definedName>
    <definedName name="__8印刷範囲_3" localSheetId="9">#REF!</definedName>
    <definedName name="__8印刷範囲_3" localSheetId="3">#REF!</definedName>
    <definedName name="__8印刷範囲_3" localSheetId="2">#REF!</definedName>
    <definedName name="__8印刷範囲_3">#REF!</definedName>
    <definedName name="__8印刷範囲_3_1" localSheetId="7">#REF!</definedName>
    <definedName name="__8印刷範囲_3_1" localSheetId="8">#REF!</definedName>
    <definedName name="__8印刷範囲_3_1">#REF!</definedName>
    <definedName name="__Ａ１" localSheetId="7">#REF!</definedName>
    <definedName name="__Ａ１" localSheetId="8">#REF!</definedName>
    <definedName name="__Ａ１" localSheetId="5">#REF!</definedName>
    <definedName name="__Ａ１" localSheetId="9">#REF!</definedName>
    <definedName name="__Ａ１" localSheetId="3">#REF!</definedName>
    <definedName name="__Ａ１" localSheetId="2">#REF!</definedName>
    <definedName name="__Ａ１">#REF!</definedName>
    <definedName name="__Ａ１_1" localSheetId="7">#REF!</definedName>
    <definedName name="__Ａ１_1" localSheetId="8">#REF!</definedName>
    <definedName name="__Ａ１_1">#REF!</definedName>
    <definedName name="__DAT1" localSheetId="7">#REF!</definedName>
    <definedName name="__DAT1" localSheetId="8">#REF!</definedName>
    <definedName name="__DAT1" localSheetId="5">#REF!</definedName>
    <definedName name="__DAT1" localSheetId="9">#REF!</definedName>
    <definedName name="__DAT1" localSheetId="3">#REF!</definedName>
    <definedName name="__DAT1" localSheetId="2">#REF!</definedName>
    <definedName name="__DAT1">#REF!</definedName>
    <definedName name="__DAT1_1" localSheetId="7">#REF!</definedName>
    <definedName name="__DAT1_1" localSheetId="8">#REF!</definedName>
    <definedName name="__DAT1_1">#REF!</definedName>
    <definedName name="__DAT10" localSheetId="7">#REF!</definedName>
    <definedName name="__DAT10" localSheetId="8">#REF!</definedName>
    <definedName name="__DAT10" localSheetId="5">#REF!</definedName>
    <definedName name="__DAT10" localSheetId="9">#REF!</definedName>
    <definedName name="__DAT10" localSheetId="3">#REF!</definedName>
    <definedName name="__DAT10" localSheetId="2">#REF!</definedName>
    <definedName name="__DAT10">#REF!</definedName>
    <definedName name="__DAT10_1" localSheetId="7">#REF!</definedName>
    <definedName name="__DAT10_1" localSheetId="8">#REF!</definedName>
    <definedName name="__DAT10_1">#REF!</definedName>
    <definedName name="__DAT11" localSheetId="7">#REF!</definedName>
    <definedName name="__DAT11" localSheetId="8">#REF!</definedName>
    <definedName name="__DAT11" localSheetId="5">#REF!</definedName>
    <definedName name="__DAT11" localSheetId="9">#REF!</definedName>
    <definedName name="__DAT11" localSheetId="3">#REF!</definedName>
    <definedName name="__DAT11" localSheetId="2">#REF!</definedName>
    <definedName name="__DAT11">#REF!</definedName>
    <definedName name="__DAT11_1" localSheetId="7">#REF!</definedName>
    <definedName name="__DAT11_1" localSheetId="8">#REF!</definedName>
    <definedName name="__DAT11_1">#REF!</definedName>
    <definedName name="__DAT12" localSheetId="7">#REF!</definedName>
    <definedName name="__DAT12" localSheetId="8">#REF!</definedName>
    <definedName name="__DAT12" localSheetId="5">#REF!</definedName>
    <definedName name="__DAT12" localSheetId="9">#REF!</definedName>
    <definedName name="__DAT12" localSheetId="3">#REF!</definedName>
    <definedName name="__DAT12" localSheetId="2">#REF!</definedName>
    <definedName name="__DAT12">#REF!</definedName>
    <definedName name="__DAT12_1" localSheetId="7">#REF!</definedName>
    <definedName name="__DAT12_1" localSheetId="8">#REF!</definedName>
    <definedName name="__DAT12_1">#REF!</definedName>
    <definedName name="__DAT13" localSheetId="7">#REF!</definedName>
    <definedName name="__DAT13" localSheetId="8">#REF!</definedName>
    <definedName name="__DAT13" localSheetId="5">#REF!</definedName>
    <definedName name="__DAT13" localSheetId="9">#REF!</definedName>
    <definedName name="__DAT13" localSheetId="3">#REF!</definedName>
    <definedName name="__DAT13" localSheetId="2">#REF!</definedName>
    <definedName name="__DAT13">#REF!</definedName>
    <definedName name="__DAT13_1" localSheetId="7">#REF!</definedName>
    <definedName name="__DAT13_1" localSheetId="8">#REF!</definedName>
    <definedName name="__DAT13_1">#REF!</definedName>
    <definedName name="__DAT14" localSheetId="7">#REF!</definedName>
    <definedName name="__DAT14" localSheetId="8">#REF!</definedName>
    <definedName name="__DAT14" localSheetId="5">#REF!</definedName>
    <definedName name="__DAT14" localSheetId="9">#REF!</definedName>
    <definedName name="__DAT14" localSheetId="3">#REF!</definedName>
    <definedName name="__DAT14" localSheetId="2">#REF!</definedName>
    <definedName name="__DAT14">#REF!</definedName>
    <definedName name="__DAT14_1" localSheetId="7">#REF!</definedName>
    <definedName name="__DAT14_1" localSheetId="8">#REF!</definedName>
    <definedName name="__DAT14_1">#REF!</definedName>
    <definedName name="__DAT15" localSheetId="7">#REF!</definedName>
    <definedName name="__DAT15" localSheetId="8">#REF!</definedName>
    <definedName name="__DAT15" localSheetId="5">#REF!</definedName>
    <definedName name="__DAT15" localSheetId="9">#REF!</definedName>
    <definedName name="__DAT15" localSheetId="3">#REF!</definedName>
    <definedName name="__DAT15" localSheetId="2">#REF!</definedName>
    <definedName name="__DAT15">#REF!</definedName>
    <definedName name="__DAT15_1" localSheetId="7">#REF!</definedName>
    <definedName name="__DAT15_1" localSheetId="8">#REF!</definedName>
    <definedName name="__DAT15_1">#REF!</definedName>
    <definedName name="__DAT16" localSheetId="7">#REF!</definedName>
    <definedName name="__DAT16" localSheetId="8">#REF!</definedName>
    <definedName name="__DAT16" localSheetId="5">#REF!</definedName>
    <definedName name="__DAT16" localSheetId="9">#REF!</definedName>
    <definedName name="__DAT16" localSheetId="3">#REF!</definedName>
    <definedName name="__DAT16" localSheetId="2">#REF!</definedName>
    <definedName name="__DAT16">#REF!</definedName>
    <definedName name="__DAT16_1" localSheetId="7">#REF!</definedName>
    <definedName name="__DAT16_1" localSheetId="8">#REF!</definedName>
    <definedName name="__DAT16_1">#REF!</definedName>
    <definedName name="__DAT17" localSheetId="7">#REF!</definedName>
    <definedName name="__DAT17" localSheetId="8">#REF!</definedName>
    <definedName name="__DAT17" localSheetId="5">#REF!</definedName>
    <definedName name="__DAT17" localSheetId="9">#REF!</definedName>
    <definedName name="__DAT17" localSheetId="3">#REF!</definedName>
    <definedName name="__DAT17" localSheetId="2">#REF!</definedName>
    <definedName name="__DAT17">#REF!</definedName>
    <definedName name="__DAT17_1" localSheetId="7">#REF!</definedName>
    <definedName name="__DAT17_1" localSheetId="8">#REF!</definedName>
    <definedName name="__DAT17_1">#REF!</definedName>
    <definedName name="__DAT18" localSheetId="7">#REF!</definedName>
    <definedName name="__DAT18" localSheetId="8">#REF!</definedName>
    <definedName name="__DAT18" localSheetId="5">#REF!</definedName>
    <definedName name="__DAT18" localSheetId="9">#REF!</definedName>
    <definedName name="__DAT18" localSheetId="3">#REF!</definedName>
    <definedName name="__DAT18" localSheetId="2">#REF!</definedName>
    <definedName name="__DAT18">#REF!</definedName>
    <definedName name="__DAT18_1" localSheetId="7">#REF!</definedName>
    <definedName name="__DAT18_1" localSheetId="8">#REF!</definedName>
    <definedName name="__DAT18_1">#REF!</definedName>
    <definedName name="__DAT19" localSheetId="7">#REF!</definedName>
    <definedName name="__DAT19" localSheetId="8">#REF!</definedName>
    <definedName name="__DAT19" localSheetId="5">#REF!</definedName>
    <definedName name="__DAT19" localSheetId="9">#REF!</definedName>
    <definedName name="__DAT19" localSheetId="3">#REF!</definedName>
    <definedName name="__DAT19" localSheetId="2">#REF!</definedName>
    <definedName name="__DAT19">#REF!</definedName>
    <definedName name="__DAT19_1" localSheetId="7">#REF!</definedName>
    <definedName name="__DAT19_1" localSheetId="8">#REF!</definedName>
    <definedName name="__DAT19_1">#REF!</definedName>
    <definedName name="__DAT2" localSheetId="7">#REF!</definedName>
    <definedName name="__DAT2" localSheetId="8">#REF!</definedName>
    <definedName name="__DAT2" localSheetId="5">#REF!</definedName>
    <definedName name="__DAT2" localSheetId="9">#REF!</definedName>
    <definedName name="__DAT2" localSheetId="3">#REF!</definedName>
    <definedName name="__DAT2" localSheetId="2">#REF!</definedName>
    <definedName name="__DAT2">#REF!</definedName>
    <definedName name="__DAT2_1" localSheetId="7">#REF!</definedName>
    <definedName name="__DAT2_1" localSheetId="8">#REF!</definedName>
    <definedName name="__DAT2_1">#REF!</definedName>
    <definedName name="__DAT20" localSheetId="7">#REF!</definedName>
    <definedName name="__DAT20" localSheetId="8">#REF!</definedName>
    <definedName name="__DAT20" localSheetId="5">#REF!</definedName>
    <definedName name="__DAT20" localSheetId="9">#REF!</definedName>
    <definedName name="__DAT20" localSheetId="3">#REF!</definedName>
    <definedName name="__DAT20" localSheetId="2">#REF!</definedName>
    <definedName name="__DAT20">#REF!</definedName>
    <definedName name="__DAT20_1" localSheetId="7">#REF!</definedName>
    <definedName name="__DAT20_1" localSheetId="8">#REF!</definedName>
    <definedName name="__DAT20_1">#REF!</definedName>
    <definedName name="__DAT3" localSheetId="7">#REF!</definedName>
    <definedName name="__DAT3" localSheetId="8">#REF!</definedName>
    <definedName name="__DAT3" localSheetId="5">#REF!</definedName>
    <definedName name="__DAT3" localSheetId="9">#REF!</definedName>
    <definedName name="__DAT3" localSheetId="3">#REF!</definedName>
    <definedName name="__DAT3" localSheetId="2">#REF!</definedName>
    <definedName name="__DAT3">#REF!</definedName>
    <definedName name="__DAT3_1" localSheetId="7">#REF!</definedName>
    <definedName name="__DAT3_1" localSheetId="8">#REF!</definedName>
    <definedName name="__DAT3_1">#REF!</definedName>
    <definedName name="__DAT4" localSheetId="7">#REF!</definedName>
    <definedName name="__DAT4" localSheetId="8">#REF!</definedName>
    <definedName name="__DAT4" localSheetId="5">#REF!</definedName>
    <definedName name="__DAT4" localSheetId="9">#REF!</definedName>
    <definedName name="__DAT4" localSheetId="3">#REF!</definedName>
    <definedName name="__DAT4" localSheetId="2">#REF!</definedName>
    <definedName name="__DAT4">#REF!</definedName>
    <definedName name="__DAT4_1" localSheetId="7">#REF!</definedName>
    <definedName name="__DAT4_1" localSheetId="8">#REF!</definedName>
    <definedName name="__DAT4_1">#REF!</definedName>
    <definedName name="__DAT5" localSheetId="7">#REF!</definedName>
    <definedName name="__DAT5" localSheetId="8">#REF!</definedName>
    <definedName name="__DAT5" localSheetId="5">#REF!</definedName>
    <definedName name="__DAT5" localSheetId="9">#REF!</definedName>
    <definedName name="__DAT5" localSheetId="3">#REF!</definedName>
    <definedName name="__DAT5" localSheetId="2">#REF!</definedName>
    <definedName name="__DAT5">#REF!</definedName>
    <definedName name="__DAT5_1" localSheetId="7">#REF!</definedName>
    <definedName name="__DAT5_1" localSheetId="8">#REF!</definedName>
    <definedName name="__DAT5_1">#REF!</definedName>
    <definedName name="__DAT6" localSheetId="7">#REF!</definedName>
    <definedName name="__DAT6" localSheetId="8">#REF!</definedName>
    <definedName name="__DAT6" localSheetId="5">#REF!</definedName>
    <definedName name="__DAT6" localSheetId="9">#REF!</definedName>
    <definedName name="__DAT6" localSheetId="3">#REF!</definedName>
    <definedName name="__DAT6" localSheetId="2">#REF!</definedName>
    <definedName name="__DAT6">#REF!</definedName>
    <definedName name="__DAT6_1" localSheetId="7">#REF!</definedName>
    <definedName name="__DAT6_1" localSheetId="8">#REF!</definedName>
    <definedName name="__DAT6_1">#REF!</definedName>
    <definedName name="__DAT7" localSheetId="7">#REF!</definedName>
    <definedName name="__DAT7" localSheetId="8">#REF!</definedName>
    <definedName name="__DAT7" localSheetId="5">#REF!</definedName>
    <definedName name="__DAT7" localSheetId="9">#REF!</definedName>
    <definedName name="__DAT7" localSheetId="3">#REF!</definedName>
    <definedName name="__DAT7" localSheetId="2">#REF!</definedName>
    <definedName name="__DAT7">#REF!</definedName>
    <definedName name="__DAT7_1" localSheetId="7">#REF!</definedName>
    <definedName name="__DAT7_1" localSheetId="8">#REF!</definedName>
    <definedName name="__DAT7_1">#REF!</definedName>
    <definedName name="__DAT8" localSheetId="7">#REF!</definedName>
    <definedName name="__DAT8" localSheetId="8">#REF!</definedName>
    <definedName name="__DAT8" localSheetId="5">#REF!</definedName>
    <definedName name="__DAT8" localSheetId="9">#REF!</definedName>
    <definedName name="__DAT8" localSheetId="3">#REF!</definedName>
    <definedName name="__DAT8" localSheetId="2">#REF!</definedName>
    <definedName name="__DAT8">#REF!</definedName>
    <definedName name="__DAT8_1" localSheetId="7">#REF!</definedName>
    <definedName name="__DAT8_1" localSheetId="8">#REF!</definedName>
    <definedName name="__DAT8_1">#REF!</definedName>
    <definedName name="__DAT9" localSheetId="7">#REF!</definedName>
    <definedName name="__DAT9" localSheetId="8">#REF!</definedName>
    <definedName name="__DAT9" localSheetId="5">#REF!</definedName>
    <definedName name="__DAT9" localSheetId="9">#REF!</definedName>
    <definedName name="__DAT9" localSheetId="3">#REF!</definedName>
    <definedName name="__DAT9" localSheetId="2">#REF!</definedName>
    <definedName name="__DAT9">#REF!</definedName>
    <definedName name="__DAT9_1" localSheetId="7">#REF!</definedName>
    <definedName name="__DAT9_1" localSheetId="8">#REF!</definedName>
    <definedName name="__DAT9_1">#REF!</definedName>
    <definedName name="_0" localSheetId="7">#REF!</definedName>
    <definedName name="_0" localSheetId="8">#REF!</definedName>
    <definedName name="_0">#REF!</definedName>
    <definedName name="_0_1" localSheetId="7">[1]ｺﾋﾟｰc!#REF!</definedName>
    <definedName name="_0_1" localSheetId="8">[1]ｺﾋﾟｰc!#REF!</definedName>
    <definedName name="_0_1" localSheetId="4">[1]ｺﾋﾟｰc!#REF!</definedName>
    <definedName name="_0_1">[1]ｺﾋﾟｰc!#REF!</definedName>
    <definedName name="_0_3" localSheetId="7">[1]ｺﾋﾟｰc!#REF!</definedName>
    <definedName name="_0_3" localSheetId="8">[1]ｺﾋﾟｰc!#REF!</definedName>
    <definedName name="_0_3" localSheetId="4">[1]ｺﾋﾟｰc!#REF!</definedName>
    <definedName name="_0_3">[1]ｺﾋﾟｰc!#REF!</definedName>
    <definedName name="_1" localSheetId="7">#REF!</definedName>
    <definedName name="_1" localSheetId="8">#REF!</definedName>
    <definedName name="_1" localSheetId="4">#REF!</definedName>
    <definedName name="_1">#REF!</definedName>
    <definedName name="_1_1" localSheetId="7">#REF!</definedName>
    <definedName name="_1_1" localSheetId="8">#REF!</definedName>
    <definedName name="_1_1" localSheetId="4">#REF!</definedName>
    <definedName name="_1_1">#REF!</definedName>
    <definedName name="_1_3" localSheetId="7">#REF!</definedName>
    <definedName name="_1_3" localSheetId="8">#REF!</definedName>
    <definedName name="_1_3" localSheetId="4">#REF!</definedName>
    <definedName name="_1_3">#REF!</definedName>
    <definedName name="_10印刷範囲_3" localSheetId="7">#REF!</definedName>
    <definedName name="_10印刷範囲_3" localSheetId="8">#REF!</definedName>
    <definedName name="_10印刷範囲_3" localSheetId="3">#REF!</definedName>
    <definedName name="_10印刷範囲_3" localSheetId="4">#REF!</definedName>
    <definedName name="_10印刷範囲_3" localSheetId="2">#REF!</definedName>
    <definedName name="_10印刷範囲_3">#REF!</definedName>
    <definedName name="_10印刷範囲_3_1" localSheetId="7">#REF!</definedName>
    <definedName name="_10印刷範囲_3_1" localSheetId="8">#REF!</definedName>
    <definedName name="_10印刷範囲_3_1">#REF!</definedName>
    <definedName name="_11Ａ１_" localSheetId="7">#REF!</definedName>
    <definedName name="_11Ａ１_" localSheetId="8">#REF!</definedName>
    <definedName name="_11Ａ１_" localSheetId="5">#REF!</definedName>
    <definedName name="_11Ａ１_" localSheetId="9">#REF!</definedName>
    <definedName name="_11Ａ１_" localSheetId="3">#REF!</definedName>
    <definedName name="_11Ａ１_" localSheetId="2">#REF!</definedName>
    <definedName name="_11Ａ１_">#REF!</definedName>
    <definedName name="_11Ａ１__1" localSheetId="7">#REF!</definedName>
    <definedName name="_11Ａ１__1" localSheetId="8">#REF!</definedName>
    <definedName name="_11Ａ１__1">#REF!</definedName>
    <definedName name="_12印刷範囲_3" localSheetId="7">#REF!</definedName>
    <definedName name="_12印刷範囲_3" localSheetId="8">#REF!</definedName>
    <definedName name="_12印刷範囲_3" localSheetId="5">#REF!</definedName>
    <definedName name="_12印刷範囲_3" localSheetId="9">#REF!</definedName>
    <definedName name="_12印刷範囲_3" localSheetId="3">#REF!</definedName>
    <definedName name="_12印刷範囲_3" localSheetId="2">#REF!</definedName>
    <definedName name="_12印刷範囲_3">#REF!</definedName>
    <definedName name="_12印刷範囲_3_1" localSheetId="7">#REF!</definedName>
    <definedName name="_12印刷範囲_3_1" localSheetId="8">#REF!</definedName>
    <definedName name="_12印刷範囲_3_1">#REF!</definedName>
    <definedName name="_19Ａ１_">#REF!</definedName>
    <definedName name="_1Ａ１_" localSheetId="7">#REF!</definedName>
    <definedName name="_1Ａ１_" localSheetId="8">#REF!</definedName>
    <definedName name="_1Ａ１_" localSheetId="5">#REF!</definedName>
    <definedName name="_1Ａ１_" localSheetId="9">#REF!</definedName>
    <definedName name="_1Ａ１_" localSheetId="3">#REF!</definedName>
    <definedName name="_1Ａ１_" localSheetId="4">#REF!</definedName>
    <definedName name="_1Ａ１_" localSheetId="2">#REF!</definedName>
    <definedName name="_1Ａ１_">#REF!</definedName>
    <definedName name="_1Ａ１__1" localSheetId="7">#REF!</definedName>
    <definedName name="_1Ａ１__1" localSheetId="8">#REF!</definedName>
    <definedName name="_1Ａ１__1">#REF!</definedName>
    <definedName name="_2" localSheetId="7">#REF!</definedName>
    <definedName name="_2" localSheetId="8">#REF!</definedName>
    <definedName name="_2">#REF!</definedName>
    <definedName name="_2_3" localSheetId="7">#REF!</definedName>
    <definedName name="_2_3" localSheetId="8">#REF!</definedName>
    <definedName name="_2_3">#REF!</definedName>
    <definedName name="_20印刷範囲_3">#REF!</definedName>
    <definedName name="_2Ａ１_" localSheetId="7">#REF!</definedName>
    <definedName name="_2Ａ１_" localSheetId="8">#REF!</definedName>
    <definedName name="_2Ａ１_" localSheetId="5">#REF!</definedName>
    <definedName name="_2Ａ１_" localSheetId="9">#REF!</definedName>
    <definedName name="_2Ａ１_" localSheetId="3">#REF!</definedName>
    <definedName name="_2Ａ１_" localSheetId="2">#REF!</definedName>
    <definedName name="_2Ａ１_">#REF!</definedName>
    <definedName name="_2Ａ１__1" localSheetId="7">#REF!</definedName>
    <definedName name="_2Ａ１__1" localSheetId="8">#REF!</definedName>
    <definedName name="_2Ａ１__1">#REF!</definedName>
    <definedName name="_2印刷範囲_3" localSheetId="7">#REF!</definedName>
    <definedName name="_2印刷範囲_3" localSheetId="8">#REF!</definedName>
    <definedName name="_2印刷範囲_3" localSheetId="5">#REF!</definedName>
    <definedName name="_2印刷範囲_3" localSheetId="9">#REF!</definedName>
    <definedName name="_2印刷範囲_3" localSheetId="3">#REF!</definedName>
    <definedName name="_2印刷範囲_3" localSheetId="2">#REF!</definedName>
    <definedName name="_2印刷範囲_3">#REF!</definedName>
    <definedName name="_2印刷範囲_3_1" localSheetId="7">#REF!</definedName>
    <definedName name="_2印刷範囲_3_1" localSheetId="8">#REF!</definedName>
    <definedName name="_2印刷範囲_3_1">#REF!</definedName>
    <definedName name="_3Ａ１_" localSheetId="7">#REF!</definedName>
    <definedName name="_3Ａ１_" localSheetId="8">#REF!</definedName>
    <definedName name="_3Ａ１_" localSheetId="3">#REF!</definedName>
    <definedName name="_3Ａ１_" localSheetId="1">#REF!</definedName>
    <definedName name="_3Ａ１_" localSheetId="2">#REF!</definedName>
    <definedName name="_3Ａ１_">#REF!</definedName>
    <definedName name="_3Ａ１__1" localSheetId="7">#REF!</definedName>
    <definedName name="_3Ａ１__1" localSheetId="8">#REF!</definedName>
    <definedName name="_3Ａ１__1">#REF!</definedName>
    <definedName name="_3印刷範囲_3" localSheetId="7">#REF!</definedName>
    <definedName name="_3印刷範囲_3" localSheetId="8">#REF!</definedName>
    <definedName name="_3印刷範囲_3" localSheetId="5">#REF!</definedName>
    <definedName name="_3印刷範囲_3" localSheetId="9">#REF!</definedName>
    <definedName name="_3印刷範囲_3" localSheetId="3">#REF!</definedName>
    <definedName name="_3印刷範囲_3" localSheetId="2">#REF!</definedName>
    <definedName name="_3印刷範囲_3">#REF!</definedName>
    <definedName name="_3印刷範囲_3_1" localSheetId="7">#REF!</definedName>
    <definedName name="_3印刷範囲_3_1" localSheetId="8">#REF!</definedName>
    <definedName name="_3印刷範囲_3_1">#REF!</definedName>
    <definedName name="_4Ａ１_" localSheetId="7">#REF!</definedName>
    <definedName name="_4Ａ１_" localSheetId="8">#REF!</definedName>
    <definedName name="_4Ａ１_" localSheetId="5">#REF!</definedName>
    <definedName name="_4Ａ１_" localSheetId="9">#REF!</definedName>
    <definedName name="_4Ａ１_" localSheetId="3">#REF!</definedName>
    <definedName name="_4Ａ１_" localSheetId="2">#REF!</definedName>
    <definedName name="_4Ａ１_">#REF!</definedName>
    <definedName name="_4Ａ１__1" localSheetId="7">#REF!</definedName>
    <definedName name="_4Ａ１__1" localSheetId="8">#REF!</definedName>
    <definedName name="_4Ａ１__1">#REF!</definedName>
    <definedName name="_4印刷範囲_3" localSheetId="7">#REF!</definedName>
    <definedName name="_4印刷範囲_3" localSheetId="8">#REF!</definedName>
    <definedName name="_4印刷範囲_3" localSheetId="3">#REF!</definedName>
    <definedName name="_4印刷範囲_3" localSheetId="2">#REF!</definedName>
    <definedName name="_4印刷範囲_3">#REF!</definedName>
    <definedName name="_4印刷範囲_3_1" localSheetId="7">#REF!</definedName>
    <definedName name="_4印刷範囲_3_1" localSheetId="8">#REF!</definedName>
    <definedName name="_4印刷範囲_3_1">#REF!</definedName>
    <definedName name="_5Ａ１_" localSheetId="7">#REF!</definedName>
    <definedName name="_5Ａ１_" localSheetId="8">#REF!</definedName>
    <definedName name="_5Ａ１_" localSheetId="5">#REF!</definedName>
    <definedName name="_5Ａ１_" localSheetId="9">#REF!</definedName>
    <definedName name="_5Ａ１_" localSheetId="3">#REF!</definedName>
    <definedName name="_5Ａ１_" localSheetId="2">#REF!</definedName>
    <definedName name="_5Ａ１_">#REF!</definedName>
    <definedName name="_5Ａ１__1" localSheetId="7">#REF!</definedName>
    <definedName name="_5Ａ１__1" localSheetId="8">#REF!</definedName>
    <definedName name="_5Ａ１__1">#REF!</definedName>
    <definedName name="_5印刷範囲_3" localSheetId="7">#REF!</definedName>
    <definedName name="_5印刷範囲_3" localSheetId="8">#REF!</definedName>
    <definedName name="_5印刷範囲_3" localSheetId="5">#REF!</definedName>
    <definedName name="_5印刷範囲_3" localSheetId="9">#REF!</definedName>
    <definedName name="_5印刷範囲_3" localSheetId="3">#REF!</definedName>
    <definedName name="_5印刷範囲_3" localSheetId="2">#REF!</definedName>
    <definedName name="_5印刷範囲_3">#REF!</definedName>
    <definedName name="_5印刷範囲_3_1" localSheetId="7">#REF!</definedName>
    <definedName name="_5印刷範囲_3_1" localSheetId="8">#REF!</definedName>
    <definedName name="_5印刷範囲_3_1">#REF!</definedName>
    <definedName name="_6印刷範囲_3" localSheetId="7">#REF!</definedName>
    <definedName name="_6印刷範囲_3" localSheetId="8">#REF!</definedName>
    <definedName name="_6印刷範囲_3" localSheetId="5">#REF!</definedName>
    <definedName name="_6印刷範囲_3" localSheetId="9">#REF!</definedName>
    <definedName name="_6印刷範囲_3" localSheetId="3">#REF!</definedName>
    <definedName name="_6印刷範囲_3" localSheetId="2">#REF!</definedName>
    <definedName name="_6印刷範囲_3">#REF!</definedName>
    <definedName name="_6印刷範囲_3_1" localSheetId="7">#REF!</definedName>
    <definedName name="_6印刷範囲_3_1" localSheetId="8">#REF!</definedName>
    <definedName name="_6印刷範囲_3_1">#REF!</definedName>
    <definedName name="_7Ａ１_" localSheetId="7">#REF!</definedName>
    <definedName name="_7Ａ１_" localSheetId="8">#REF!</definedName>
    <definedName name="_7Ａ１_" localSheetId="5">#REF!</definedName>
    <definedName name="_7Ａ１_" localSheetId="9">#REF!</definedName>
    <definedName name="_7Ａ１_" localSheetId="3">#REF!</definedName>
    <definedName name="_7Ａ１_" localSheetId="2">#REF!</definedName>
    <definedName name="_7Ａ１_">#REF!</definedName>
    <definedName name="_7Ａ１__1" localSheetId="7">#REF!</definedName>
    <definedName name="_7Ａ１__1" localSheetId="8">#REF!</definedName>
    <definedName name="_7Ａ１__1">#REF!</definedName>
    <definedName name="_8印刷範囲_3" localSheetId="7">#REF!</definedName>
    <definedName name="_8印刷範囲_3" localSheetId="8">#REF!</definedName>
    <definedName name="_8印刷範囲_3" localSheetId="5">#REF!</definedName>
    <definedName name="_8印刷範囲_3" localSheetId="9">#REF!</definedName>
    <definedName name="_8印刷範囲_3" localSheetId="3">#REF!</definedName>
    <definedName name="_8印刷範囲_3" localSheetId="2">#REF!</definedName>
    <definedName name="_8印刷範囲_3">#REF!</definedName>
    <definedName name="_8印刷範囲_3_1" localSheetId="7">#REF!</definedName>
    <definedName name="_8印刷範囲_3_1" localSheetId="8">#REF!</definedName>
    <definedName name="_8印刷範囲_3_1">#REF!</definedName>
    <definedName name="_８年度________________単価" localSheetId="7">#REF!</definedName>
    <definedName name="_８年度________________単価" localSheetId="8">#REF!</definedName>
    <definedName name="_８年度________________単価" localSheetId="5">#REF!</definedName>
    <definedName name="_８年度________________単価" localSheetId="9">#REF!</definedName>
    <definedName name="_８年度________________単価" localSheetId="3">#REF!</definedName>
    <definedName name="_８年度________________単価" localSheetId="4">#REF!</definedName>
    <definedName name="_８年度________________単価" localSheetId="2">#REF!</definedName>
    <definedName name="_８年度________________単価">#REF!</definedName>
    <definedName name="_８年度________________単価_1" localSheetId="7">#REF!</definedName>
    <definedName name="_８年度________________単価_1" localSheetId="8">#REF!</definedName>
    <definedName name="_８年度________________単価_1">#REF!</definedName>
    <definedName name="_８年度________________単価_3" localSheetId="7">#REF!</definedName>
    <definedName name="_８年度________________単価_3" localSheetId="8">#REF!</definedName>
    <definedName name="_８年度________________単価_3">#REF!</definedName>
    <definedName name="_９年度" localSheetId="7">#REF!</definedName>
    <definedName name="_９年度" localSheetId="8">#REF!</definedName>
    <definedName name="_９年度" localSheetId="5">#REF!</definedName>
    <definedName name="_９年度" localSheetId="9">#REF!</definedName>
    <definedName name="_９年度" localSheetId="3">#REF!</definedName>
    <definedName name="_９年度" localSheetId="4">#REF!</definedName>
    <definedName name="_９年度" localSheetId="2">#REF!</definedName>
    <definedName name="_９年度">#REF!</definedName>
    <definedName name="_９年度_1" localSheetId="7">#REF!</definedName>
    <definedName name="_９年度_1" localSheetId="8">#REF!</definedName>
    <definedName name="_９年度_1">#REF!</definedName>
    <definedName name="_９年度_3" localSheetId="7">#REF!</definedName>
    <definedName name="_９年度_3" localSheetId="8">#REF!</definedName>
    <definedName name="_９年度_3">#REF!</definedName>
    <definedName name="_A" localSheetId="7">#REF!</definedName>
    <definedName name="_A" localSheetId="8">#REF!</definedName>
    <definedName name="_A">#REF!</definedName>
    <definedName name="_a_1" localSheetId="7">[1]ｺﾋﾟｰc!#REF!</definedName>
    <definedName name="_a_1" localSheetId="8">[1]ｺﾋﾟｰc!#REF!</definedName>
    <definedName name="_a_1" localSheetId="4">[1]ｺﾋﾟｰc!#REF!</definedName>
    <definedName name="_a_1">[1]ｺﾋﾟｰc!#REF!</definedName>
    <definedName name="_a_3" localSheetId="7">[1]ｺﾋﾟｰc!#REF!</definedName>
    <definedName name="_a_3" localSheetId="8">[1]ｺﾋﾟｰc!#REF!</definedName>
    <definedName name="_a_3" localSheetId="4">[1]ｺﾋﾟｰc!#REF!</definedName>
    <definedName name="_a_3">[1]ｺﾋﾟｰc!#REF!</definedName>
    <definedName name="_Ａ１" localSheetId="7">#REF!</definedName>
    <definedName name="_Ａ１" localSheetId="8">#REF!</definedName>
    <definedName name="_Ａ１" localSheetId="3">#REF!</definedName>
    <definedName name="_Ａ１" localSheetId="2">#REF!</definedName>
    <definedName name="_Ａ１">#REF!</definedName>
    <definedName name="_Ａ１_1" localSheetId="7">#REF!</definedName>
    <definedName name="_Ａ１_1" localSheetId="8">#REF!</definedName>
    <definedName name="_Ａ１_1">#REF!</definedName>
    <definedName name="_Area" localSheetId="7">#REF!</definedName>
    <definedName name="_Area" localSheetId="8">#REF!</definedName>
    <definedName name="_Area" localSheetId="5">#REF!</definedName>
    <definedName name="_Area" localSheetId="9">#REF!</definedName>
    <definedName name="_Area" localSheetId="3">#REF!</definedName>
    <definedName name="_Area" localSheetId="4">#REF!</definedName>
    <definedName name="_Area" localSheetId="2">#REF!</definedName>
    <definedName name="_Area">#REF!</definedName>
    <definedName name="_Area_1" localSheetId="7">#REF!</definedName>
    <definedName name="_Area_1" localSheetId="8">#REF!</definedName>
    <definedName name="_Area_1">#REF!</definedName>
    <definedName name="_Area_3" localSheetId="7">#REF!</definedName>
    <definedName name="_Area_3" localSheetId="8">#REF!</definedName>
    <definedName name="_Area_3">#REF!</definedName>
    <definedName name="_B" localSheetId="7">#REF!</definedName>
    <definedName name="_B" localSheetId="8">#REF!</definedName>
    <definedName name="_B">#REF!</definedName>
    <definedName name="_b_1" localSheetId="7">[1]ｺﾋﾟｰc!#REF!</definedName>
    <definedName name="_b_1" localSheetId="8">[1]ｺﾋﾟｰc!#REF!</definedName>
    <definedName name="_b_1" localSheetId="4">[1]ｺﾋﾟｰc!#REF!</definedName>
    <definedName name="_b_1">[1]ｺﾋﾟｰc!#REF!</definedName>
    <definedName name="_b_3" localSheetId="7">[1]ｺﾋﾟｰc!#REF!</definedName>
    <definedName name="_b_3" localSheetId="8">[1]ｺﾋﾟｰc!#REF!</definedName>
    <definedName name="_b_3" localSheetId="4">[1]ｺﾋﾟｰc!#REF!</definedName>
    <definedName name="_b_3">[1]ｺﾋﾟｰc!#REF!</definedName>
    <definedName name="_BORDERSOFF__PA" localSheetId="7">[2]ｺﾋﾟｰc!#REF!</definedName>
    <definedName name="_BORDERSOFF__PA" localSheetId="8">[2]ｺﾋﾟｰc!#REF!</definedName>
    <definedName name="_BORDERSOFF__PA" localSheetId="5">[2]ｺﾋﾟｰc!#REF!</definedName>
    <definedName name="_BORDERSOFF__PA" localSheetId="9">[2]ｺﾋﾟｰc!#REF!</definedName>
    <definedName name="_BORDERSOFF__PA" localSheetId="3">[2]ｺﾋﾟｰc!#REF!</definedName>
    <definedName name="_BORDERSOFF__PA" localSheetId="4">[2]ｺﾋﾟｰc!#REF!</definedName>
    <definedName name="_BORDERSOFF__PA" localSheetId="1">[2]ｺﾋﾟｰc!#REF!</definedName>
    <definedName name="_BORDERSOFF__PA" localSheetId="2">[2]ｺﾋﾟｰc!#REF!</definedName>
    <definedName name="_BORDERSOFF__PA">[2]ｺﾋﾟｰc!#REF!</definedName>
    <definedName name="_BORDERSOFF__PA_3" localSheetId="7">[2]ｺﾋﾟｰc!#REF!</definedName>
    <definedName name="_BORDERSOFF__PA_3" localSheetId="8">[2]ｺﾋﾟｰc!#REF!</definedName>
    <definedName name="_BORDERSOFF__PA_3">[2]ｺﾋﾟｰc!#REF!</definedName>
    <definedName name="_C" localSheetId="7">#REF!</definedName>
    <definedName name="_C" localSheetId="8">#REF!</definedName>
    <definedName name="_C" localSheetId="4">#REF!</definedName>
    <definedName name="_C">#REF!</definedName>
    <definedName name="_c_1" localSheetId="7">[1]ｺﾋﾟｰc!#REF!</definedName>
    <definedName name="_c_1" localSheetId="8">[1]ｺﾋﾟｰc!#REF!</definedName>
    <definedName name="_c_1" localSheetId="4">[1]ｺﾋﾟｰc!#REF!</definedName>
    <definedName name="_c_1">[1]ｺﾋﾟｰc!#REF!</definedName>
    <definedName name="_c_3" localSheetId="7">[1]ｺﾋﾟｰc!#REF!</definedName>
    <definedName name="_c_3" localSheetId="8">[1]ｺﾋﾟｰc!#REF!</definedName>
    <definedName name="_c_3">[1]ｺﾋﾟｰc!#REF!</definedName>
    <definedName name="_d" localSheetId="7">[1]ｺﾋﾟｰc!#REF!</definedName>
    <definedName name="_d" localSheetId="8">[1]ｺﾋﾟｰc!#REF!</definedName>
    <definedName name="_d">[1]ｺﾋﾟｰc!#REF!</definedName>
    <definedName name="_d_3" localSheetId="7">[1]ｺﾋﾟｰc!#REF!</definedName>
    <definedName name="_d_3" localSheetId="8">[1]ｺﾋﾟｰc!#REF!</definedName>
    <definedName name="_d_3">[1]ｺﾋﾟｰc!#REF!</definedName>
    <definedName name="_DAT1" localSheetId="7">#REF!</definedName>
    <definedName name="_DAT1" localSheetId="8">#REF!</definedName>
    <definedName name="_DAT1" localSheetId="5">#REF!</definedName>
    <definedName name="_DAT1" localSheetId="9">#REF!</definedName>
    <definedName name="_DAT1" localSheetId="3">#REF!</definedName>
    <definedName name="_DAT1" localSheetId="4">#REF!</definedName>
    <definedName name="_DAT1" localSheetId="1">#REF!</definedName>
    <definedName name="_DAT1" localSheetId="2">#REF!</definedName>
    <definedName name="_DAT1">#REF!</definedName>
    <definedName name="_DAT1_1" localSheetId="7">#REF!</definedName>
    <definedName name="_DAT1_1" localSheetId="8">#REF!</definedName>
    <definedName name="_DAT1_1">#REF!</definedName>
    <definedName name="_DAT10" localSheetId="7">#REF!</definedName>
    <definedName name="_DAT10" localSheetId="8">#REF!</definedName>
    <definedName name="_DAT10" localSheetId="5">#REF!</definedName>
    <definedName name="_DAT10" localSheetId="9">#REF!</definedName>
    <definedName name="_DAT10" localSheetId="3">#REF!</definedName>
    <definedName name="_DAT10" localSheetId="1">#REF!</definedName>
    <definedName name="_DAT10" localSheetId="2">#REF!</definedName>
    <definedName name="_DAT10">#REF!</definedName>
    <definedName name="_DAT10_1" localSheetId="7">#REF!</definedName>
    <definedName name="_DAT10_1" localSheetId="8">#REF!</definedName>
    <definedName name="_DAT10_1">#REF!</definedName>
    <definedName name="_DAT11" localSheetId="7">#REF!</definedName>
    <definedName name="_DAT11" localSheetId="8">#REF!</definedName>
    <definedName name="_DAT11" localSheetId="5">#REF!</definedName>
    <definedName name="_DAT11" localSheetId="9">#REF!</definedName>
    <definedName name="_DAT11" localSheetId="3">#REF!</definedName>
    <definedName name="_DAT11" localSheetId="1">#REF!</definedName>
    <definedName name="_DAT11" localSheetId="2">#REF!</definedName>
    <definedName name="_DAT11">#REF!</definedName>
    <definedName name="_DAT11_1" localSheetId="7">#REF!</definedName>
    <definedName name="_DAT11_1" localSheetId="8">#REF!</definedName>
    <definedName name="_DAT11_1">#REF!</definedName>
    <definedName name="_DAT12" localSheetId="7">#REF!</definedName>
    <definedName name="_DAT12" localSheetId="8">#REF!</definedName>
    <definedName name="_DAT12" localSheetId="5">#REF!</definedName>
    <definedName name="_DAT12" localSheetId="9">#REF!</definedName>
    <definedName name="_DAT12" localSheetId="3">#REF!</definedName>
    <definedName name="_DAT12" localSheetId="1">#REF!</definedName>
    <definedName name="_DAT12" localSheetId="2">#REF!</definedName>
    <definedName name="_DAT12">#REF!</definedName>
    <definedName name="_DAT12_1" localSheetId="7">#REF!</definedName>
    <definedName name="_DAT12_1" localSheetId="8">#REF!</definedName>
    <definedName name="_DAT12_1">#REF!</definedName>
    <definedName name="_DAT13" localSheetId="7">#REF!</definedName>
    <definedName name="_DAT13" localSheetId="8">#REF!</definedName>
    <definedName name="_DAT13" localSheetId="5">#REF!</definedName>
    <definedName name="_DAT13" localSheetId="9">#REF!</definedName>
    <definedName name="_DAT13" localSheetId="3">#REF!</definedName>
    <definedName name="_DAT13" localSheetId="1">#REF!</definedName>
    <definedName name="_DAT13" localSheetId="2">#REF!</definedName>
    <definedName name="_DAT13">#REF!</definedName>
    <definedName name="_DAT13_1" localSheetId="7">#REF!</definedName>
    <definedName name="_DAT13_1" localSheetId="8">#REF!</definedName>
    <definedName name="_DAT13_1">#REF!</definedName>
    <definedName name="_DAT14" localSheetId="7">#REF!</definedName>
    <definedName name="_DAT14" localSheetId="8">#REF!</definedName>
    <definedName name="_DAT14" localSheetId="5">#REF!</definedName>
    <definedName name="_DAT14" localSheetId="9">#REF!</definedName>
    <definedName name="_DAT14" localSheetId="3">#REF!</definedName>
    <definedName name="_DAT14" localSheetId="1">#REF!</definedName>
    <definedName name="_DAT14" localSheetId="2">#REF!</definedName>
    <definedName name="_DAT14">#REF!</definedName>
    <definedName name="_DAT14_1" localSheetId="7">#REF!</definedName>
    <definedName name="_DAT14_1" localSheetId="8">#REF!</definedName>
    <definedName name="_DAT14_1">#REF!</definedName>
    <definedName name="_DAT15" localSheetId="7">#REF!</definedName>
    <definedName name="_DAT15" localSheetId="8">#REF!</definedName>
    <definedName name="_DAT15" localSheetId="5">#REF!</definedName>
    <definedName name="_DAT15" localSheetId="9">#REF!</definedName>
    <definedName name="_DAT15" localSheetId="3">#REF!</definedName>
    <definedName name="_DAT15" localSheetId="1">#REF!</definedName>
    <definedName name="_DAT15" localSheetId="2">#REF!</definedName>
    <definedName name="_DAT15">#REF!</definedName>
    <definedName name="_DAT15_1" localSheetId="7">#REF!</definedName>
    <definedName name="_DAT15_1" localSheetId="8">#REF!</definedName>
    <definedName name="_DAT15_1">#REF!</definedName>
    <definedName name="_DAT16" localSheetId="7">#REF!</definedName>
    <definedName name="_DAT16" localSheetId="8">#REF!</definedName>
    <definedName name="_DAT16" localSheetId="5">#REF!</definedName>
    <definedName name="_DAT16" localSheetId="9">#REF!</definedName>
    <definedName name="_DAT16" localSheetId="3">#REF!</definedName>
    <definedName name="_DAT16" localSheetId="1">#REF!</definedName>
    <definedName name="_DAT16" localSheetId="2">#REF!</definedName>
    <definedName name="_DAT16">#REF!</definedName>
    <definedName name="_DAT16_1" localSheetId="7">#REF!</definedName>
    <definedName name="_DAT16_1" localSheetId="8">#REF!</definedName>
    <definedName name="_DAT16_1">#REF!</definedName>
    <definedName name="_DAT17" localSheetId="7">#REF!</definedName>
    <definedName name="_DAT17" localSheetId="8">#REF!</definedName>
    <definedName name="_DAT17" localSheetId="5">#REF!</definedName>
    <definedName name="_DAT17" localSheetId="9">#REF!</definedName>
    <definedName name="_DAT17" localSheetId="3">#REF!</definedName>
    <definedName name="_DAT17" localSheetId="1">#REF!</definedName>
    <definedName name="_DAT17" localSheetId="2">#REF!</definedName>
    <definedName name="_DAT17">#REF!</definedName>
    <definedName name="_DAT17_1" localSheetId="7">#REF!</definedName>
    <definedName name="_DAT17_1" localSheetId="8">#REF!</definedName>
    <definedName name="_DAT17_1">#REF!</definedName>
    <definedName name="_DAT18" localSheetId="7">#REF!</definedName>
    <definedName name="_DAT18" localSheetId="8">#REF!</definedName>
    <definedName name="_DAT18" localSheetId="5">#REF!</definedName>
    <definedName name="_DAT18" localSheetId="9">#REF!</definedName>
    <definedName name="_DAT18" localSheetId="3">#REF!</definedName>
    <definedName name="_DAT18" localSheetId="1">#REF!</definedName>
    <definedName name="_DAT18" localSheetId="2">#REF!</definedName>
    <definedName name="_DAT18">#REF!</definedName>
    <definedName name="_DAT18_1" localSheetId="7">#REF!</definedName>
    <definedName name="_DAT18_1" localSheetId="8">#REF!</definedName>
    <definedName name="_DAT18_1">#REF!</definedName>
    <definedName name="_DAT19" localSheetId="7">#REF!</definedName>
    <definedName name="_DAT19" localSheetId="8">#REF!</definedName>
    <definedName name="_DAT19" localSheetId="5">#REF!</definedName>
    <definedName name="_DAT19" localSheetId="9">#REF!</definedName>
    <definedName name="_DAT19" localSheetId="3">#REF!</definedName>
    <definedName name="_DAT19" localSheetId="1">#REF!</definedName>
    <definedName name="_DAT19" localSheetId="2">#REF!</definedName>
    <definedName name="_DAT19">#REF!</definedName>
    <definedName name="_DAT19_1" localSheetId="7">#REF!</definedName>
    <definedName name="_DAT19_1" localSheetId="8">#REF!</definedName>
    <definedName name="_DAT19_1">#REF!</definedName>
    <definedName name="_DAT2" localSheetId="7">#REF!</definedName>
    <definedName name="_DAT2" localSheetId="8">#REF!</definedName>
    <definedName name="_DAT2" localSheetId="5">#REF!</definedName>
    <definedName name="_DAT2" localSheetId="9">#REF!</definedName>
    <definedName name="_DAT2" localSheetId="3">#REF!</definedName>
    <definedName name="_DAT2" localSheetId="1">#REF!</definedName>
    <definedName name="_DAT2" localSheetId="2">#REF!</definedName>
    <definedName name="_DAT2">#REF!</definedName>
    <definedName name="_DAT2_1" localSheetId="7">#REF!</definedName>
    <definedName name="_DAT2_1" localSheetId="8">#REF!</definedName>
    <definedName name="_DAT2_1">#REF!</definedName>
    <definedName name="_DAT20" localSheetId="7">#REF!</definedName>
    <definedName name="_DAT20" localSheetId="8">#REF!</definedName>
    <definedName name="_DAT20" localSheetId="5">#REF!</definedName>
    <definedName name="_DAT20" localSheetId="9">#REF!</definedName>
    <definedName name="_DAT20" localSheetId="3">#REF!</definedName>
    <definedName name="_DAT20" localSheetId="1">#REF!</definedName>
    <definedName name="_DAT20" localSheetId="2">#REF!</definedName>
    <definedName name="_DAT20">#REF!</definedName>
    <definedName name="_DAT20_1" localSheetId="7">#REF!</definedName>
    <definedName name="_DAT20_1" localSheetId="8">#REF!</definedName>
    <definedName name="_DAT20_1">#REF!</definedName>
    <definedName name="_DAT3" localSheetId="7">#REF!</definedName>
    <definedName name="_DAT3" localSheetId="8">#REF!</definedName>
    <definedName name="_DAT3" localSheetId="5">#REF!</definedName>
    <definedName name="_DAT3" localSheetId="9">#REF!</definedName>
    <definedName name="_DAT3" localSheetId="3">#REF!</definedName>
    <definedName name="_DAT3" localSheetId="1">#REF!</definedName>
    <definedName name="_DAT3" localSheetId="2">#REF!</definedName>
    <definedName name="_DAT3">#REF!</definedName>
    <definedName name="_DAT3_1" localSheetId="7">#REF!</definedName>
    <definedName name="_DAT3_1" localSheetId="8">#REF!</definedName>
    <definedName name="_DAT3_1">#REF!</definedName>
    <definedName name="_DAT4" localSheetId="7">#REF!</definedName>
    <definedName name="_DAT4" localSheetId="8">#REF!</definedName>
    <definedName name="_DAT4" localSheetId="5">#REF!</definedName>
    <definedName name="_DAT4" localSheetId="9">#REF!</definedName>
    <definedName name="_DAT4" localSheetId="3">#REF!</definedName>
    <definedName name="_DAT4" localSheetId="1">#REF!</definedName>
    <definedName name="_DAT4" localSheetId="2">#REF!</definedName>
    <definedName name="_DAT4">#REF!</definedName>
    <definedName name="_DAT4_1" localSheetId="7">#REF!</definedName>
    <definedName name="_DAT4_1" localSheetId="8">#REF!</definedName>
    <definedName name="_DAT4_1">#REF!</definedName>
    <definedName name="_DAT5" localSheetId="7">#REF!</definedName>
    <definedName name="_DAT5" localSheetId="8">#REF!</definedName>
    <definedName name="_DAT5" localSheetId="5">#REF!</definedName>
    <definedName name="_DAT5" localSheetId="9">#REF!</definedName>
    <definedName name="_DAT5" localSheetId="3">#REF!</definedName>
    <definedName name="_DAT5" localSheetId="1">#REF!</definedName>
    <definedName name="_DAT5" localSheetId="2">#REF!</definedName>
    <definedName name="_DAT5">#REF!</definedName>
    <definedName name="_DAT5_1" localSheetId="7">#REF!</definedName>
    <definedName name="_DAT5_1" localSheetId="8">#REF!</definedName>
    <definedName name="_DAT5_1">#REF!</definedName>
    <definedName name="_DAT6" localSheetId="7">#REF!</definedName>
    <definedName name="_DAT6" localSheetId="8">#REF!</definedName>
    <definedName name="_DAT6" localSheetId="5">#REF!</definedName>
    <definedName name="_DAT6" localSheetId="9">#REF!</definedName>
    <definedName name="_DAT6" localSheetId="3">#REF!</definedName>
    <definedName name="_DAT6" localSheetId="1">#REF!</definedName>
    <definedName name="_DAT6" localSheetId="2">#REF!</definedName>
    <definedName name="_DAT6">#REF!</definedName>
    <definedName name="_DAT6_1" localSheetId="7">#REF!</definedName>
    <definedName name="_DAT6_1" localSheetId="8">#REF!</definedName>
    <definedName name="_DAT6_1">#REF!</definedName>
    <definedName name="_DAT7" localSheetId="7">#REF!</definedName>
    <definedName name="_DAT7" localSheetId="8">#REF!</definedName>
    <definedName name="_DAT7" localSheetId="5">#REF!</definedName>
    <definedName name="_DAT7" localSheetId="9">#REF!</definedName>
    <definedName name="_DAT7" localSheetId="3">#REF!</definedName>
    <definedName name="_DAT7" localSheetId="1">#REF!</definedName>
    <definedName name="_DAT7" localSheetId="2">#REF!</definedName>
    <definedName name="_DAT7">#REF!</definedName>
    <definedName name="_DAT7_1" localSheetId="7">#REF!</definedName>
    <definedName name="_DAT7_1" localSheetId="8">#REF!</definedName>
    <definedName name="_DAT7_1">#REF!</definedName>
    <definedName name="_DAT8" localSheetId="7">#REF!</definedName>
    <definedName name="_DAT8" localSheetId="8">#REF!</definedName>
    <definedName name="_DAT8" localSheetId="5">#REF!</definedName>
    <definedName name="_DAT8" localSheetId="9">#REF!</definedName>
    <definedName name="_DAT8" localSheetId="3">#REF!</definedName>
    <definedName name="_DAT8" localSheetId="1">#REF!</definedName>
    <definedName name="_DAT8" localSheetId="2">#REF!</definedName>
    <definedName name="_DAT8">#REF!</definedName>
    <definedName name="_DAT8_1" localSheetId="7">#REF!</definedName>
    <definedName name="_DAT8_1" localSheetId="8">#REF!</definedName>
    <definedName name="_DAT8_1">#REF!</definedName>
    <definedName name="_DAT9" localSheetId="7">#REF!</definedName>
    <definedName name="_DAT9" localSheetId="8">#REF!</definedName>
    <definedName name="_DAT9" localSheetId="5">#REF!</definedName>
    <definedName name="_DAT9" localSheetId="9">#REF!</definedName>
    <definedName name="_DAT9" localSheetId="3">#REF!</definedName>
    <definedName name="_DAT9" localSheetId="1">#REF!</definedName>
    <definedName name="_DAT9" localSheetId="2">#REF!</definedName>
    <definedName name="_DAT9">#REF!</definedName>
    <definedName name="_DAT9_1" localSheetId="7">#REF!</definedName>
    <definedName name="_DAT9_1" localSheetId="8">#REF!</definedName>
    <definedName name="_DAT9_1">#REF!</definedName>
    <definedName name="_E" localSheetId="7">#REF!</definedName>
    <definedName name="_E" localSheetId="8">#REF!</definedName>
    <definedName name="_E">#REF!</definedName>
    <definedName name="_e_1" localSheetId="7">[1]ｺﾋﾟｰc!#REF!</definedName>
    <definedName name="_e_1" localSheetId="8">[1]ｺﾋﾟｰc!#REF!</definedName>
    <definedName name="_e_1" localSheetId="4">[1]ｺﾋﾟｰc!#REF!</definedName>
    <definedName name="_e_1">[1]ｺﾋﾟｰc!#REF!</definedName>
    <definedName name="_e_3" localSheetId="7">[1]ｺﾋﾟｰc!#REF!</definedName>
    <definedName name="_e_3" localSheetId="8">[1]ｺﾋﾟｰc!#REF!</definedName>
    <definedName name="_e_3" localSheetId="4">[1]ｺﾋﾟｰc!#REF!</definedName>
    <definedName name="_e_3">[1]ｺﾋﾟｰc!#REF!</definedName>
    <definedName name="_f" localSheetId="7">[1]ｺﾋﾟｰc!#REF!</definedName>
    <definedName name="_f" localSheetId="8">[1]ｺﾋﾟｰc!#REF!</definedName>
    <definedName name="_f" localSheetId="4">[1]ｺﾋﾟｰc!#REF!</definedName>
    <definedName name="_f">[1]ｺﾋﾟｰc!#REF!</definedName>
    <definedName name="_f_3" localSheetId="7">[1]ｺﾋﾟｰc!#REF!</definedName>
    <definedName name="_f_3" localSheetId="8">[1]ｺﾋﾟｰc!#REF!</definedName>
    <definedName name="_f_3" localSheetId="4">[1]ｺﾋﾟｰc!#REF!</definedName>
    <definedName name="_f_3">[1]ｺﾋﾟｰc!#REF!</definedName>
    <definedName name="_Fill" localSheetId="7" hidden="1">#REF!</definedName>
    <definedName name="_Fill" localSheetId="8" hidden="1">#REF!</definedName>
    <definedName name="_Fill" localSheetId="5" hidden="1">#REF!</definedName>
    <definedName name="_Fill" localSheetId="9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hidden="1">#REF!</definedName>
    <definedName name="_g" localSheetId="7">[1]ｺﾋﾟｰc!#REF!</definedName>
    <definedName name="_g" localSheetId="8">[1]ｺﾋﾟｰc!#REF!</definedName>
    <definedName name="_g" localSheetId="4">[1]ｺﾋﾟｰc!#REF!</definedName>
    <definedName name="_g">[1]ｺﾋﾟｰc!#REF!</definedName>
    <definedName name="_g_3" localSheetId="7">[1]ｺﾋﾟｰc!#REF!</definedName>
    <definedName name="_g_3" localSheetId="8">[1]ｺﾋﾟｰc!#REF!</definedName>
    <definedName name="_g_3" localSheetId="4">[1]ｺﾋﾟｰc!#REF!</definedName>
    <definedName name="_g_3">[1]ｺﾋﾟｰc!#REF!</definedName>
    <definedName name="_h" localSheetId="7">[1]ｺﾋﾟｰc!#REF!</definedName>
    <definedName name="_h" localSheetId="8">[1]ｺﾋﾟｰc!#REF!</definedName>
    <definedName name="_h" localSheetId="4">[1]ｺﾋﾟｰc!#REF!</definedName>
    <definedName name="_h">[1]ｺﾋﾟｰc!#REF!</definedName>
    <definedName name="_h_3" localSheetId="7">[1]ｺﾋﾟｰc!#REF!</definedName>
    <definedName name="_h_3" localSheetId="8">[1]ｺﾋﾟｰc!#REF!</definedName>
    <definedName name="_h_3" localSheetId="4">[1]ｺﾋﾟｰc!#REF!</definedName>
    <definedName name="_h_3">[1]ｺﾋﾟｰc!#REF!</definedName>
    <definedName name="_i" localSheetId="7">[1]ｺﾋﾟｰc!#REF!</definedName>
    <definedName name="_i" localSheetId="8">[1]ｺﾋﾟｰc!#REF!</definedName>
    <definedName name="_i">[1]ｺﾋﾟｰc!#REF!</definedName>
    <definedName name="_i_3" localSheetId="7">[1]ｺﾋﾟｰc!#REF!</definedName>
    <definedName name="_i_3" localSheetId="8">[1]ｺﾋﾟｰc!#REF!</definedName>
    <definedName name="_i_3">[1]ｺﾋﾟｰc!#REF!</definedName>
    <definedName name="_I1" localSheetId="7">#REF!</definedName>
    <definedName name="_I1" localSheetId="8">#REF!</definedName>
    <definedName name="_I1" localSheetId="4">#REF!</definedName>
    <definedName name="_I1">#REF!</definedName>
    <definedName name="_I2" localSheetId="7">#REF!</definedName>
    <definedName name="_I2" localSheetId="8">#REF!</definedName>
    <definedName name="_I2" localSheetId="4">#REF!</definedName>
    <definedName name="_I2">#REF!</definedName>
    <definedName name="_I3" localSheetId="7">#REF!</definedName>
    <definedName name="_I3" localSheetId="8">#REF!</definedName>
    <definedName name="_I3" localSheetId="4">#REF!</definedName>
    <definedName name="_I3">#REF!</definedName>
    <definedName name="_j" localSheetId="7">[1]ｺﾋﾟｰc!#REF!</definedName>
    <definedName name="_j" localSheetId="8">[1]ｺﾋﾟｰc!#REF!</definedName>
    <definedName name="_j">[1]ｺﾋﾟｰc!#REF!</definedName>
    <definedName name="_j_3" localSheetId="7">[1]ｺﾋﾟｰc!#REF!</definedName>
    <definedName name="_j_3" localSheetId="8">[1]ｺﾋﾟｰc!#REF!</definedName>
    <definedName name="_j_3" localSheetId="4">[1]ｺﾋﾟｰc!#REF!</definedName>
    <definedName name="_j_3">[1]ｺﾋﾟｰc!#REF!</definedName>
    <definedName name="_k" localSheetId="7">[1]ｺﾋﾟｰc!#REF!</definedName>
    <definedName name="_k" localSheetId="8">[1]ｺﾋﾟｰc!#REF!</definedName>
    <definedName name="_k">[1]ｺﾋﾟｰc!#REF!</definedName>
    <definedName name="_k_3" localSheetId="7">[1]ｺﾋﾟｰc!#REF!</definedName>
    <definedName name="_k_3" localSheetId="8">[1]ｺﾋﾟｰc!#REF!</definedName>
    <definedName name="_k_3">[1]ｺﾋﾟｰc!#REF!</definedName>
    <definedName name="_Key1" localSheetId="7" hidden="1">#REF!</definedName>
    <definedName name="_Key1" localSheetId="8" hidden="1">#REF!</definedName>
    <definedName name="_Key1" localSheetId="5" hidden="1">#REF!</definedName>
    <definedName name="_Key1" localSheetId="9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hidden="1">#REF!</definedName>
    <definedName name="_Key2" localSheetId="7" hidden="1">#REF!</definedName>
    <definedName name="_Key2" localSheetId="8" hidden="1">#REF!</definedName>
    <definedName name="_Key2" localSheetId="5" hidden="1">#REF!</definedName>
    <definedName name="_Key2" localSheetId="9" hidden="1">#REF!</definedName>
    <definedName name="_Key2" localSheetId="3" hidden="1">#REF!</definedName>
    <definedName name="_Key2" localSheetId="4" hidden="1">#REF!</definedName>
    <definedName name="_Key2" localSheetId="2" hidden="1">#REF!</definedName>
    <definedName name="_Key2" hidden="1">#REF!</definedName>
    <definedName name="_l" localSheetId="7">[1]ｺﾋﾟｰc!#REF!</definedName>
    <definedName name="_l" localSheetId="8">[1]ｺﾋﾟｰc!#REF!</definedName>
    <definedName name="_l" localSheetId="4">[1]ｺﾋﾟｰc!#REF!</definedName>
    <definedName name="_l">[1]ｺﾋﾟｰc!#REF!</definedName>
    <definedName name="_L__DEL___">#N/A</definedName>
    <definedName name="_L__DEL____1">NA()</definedName>
    <definedName name="_l_3" localSheetId="7">[1]ｺﾋﾟｰc!#REF!</definedName>
    <definedName name="_l_3" localSheetId="8">[1]ｺﾋﾟｰc!#REF!</definedName>
    <definedName name="_l_3" localSheetId="4">[1]ｺﾋﾟｰc!#REF!</definedName>
    <definedName name="_l_3">[1]ｺﾋﾟｰc!#REF!</definedName>
    <definedName name="_m" localSheetId="7">[1]ｺﾋﾟｰc!#REF!</definedName>
    <definedName name="_m" localSheetId="8">[1]ｺﾋﾟｰc!#REF!</definedName>
    <definedName name="_m" localSheetId="4">[1]ｺﾋﾟｰc!#REF!</definedName>
    <definedName name="_m">[1]ｺﾋﾟｰc!#REF!</definedName>
    <definedName name="_m_3" localSheetId="7">[1]ｺﾋﾟｰc!#REF!</definedName>
    <definedName name="_m_3" localSheetId="8">[1]ｺﾋﾟｰc!#REF!</definedName>
    <definedName name="_m_3" localSheetId="4">[1]ｺﾋﾟｰc!#REF!</definedName>
    <definedName name="_m_3">[1]ｺﾋﾟｰc!#REF!</definedName>
    <definedName name="_n" localSheetId="7">[1]ｺﾋﾟｰc!#REF!</definedName>
    <definedName name="_n" localSheetId="8">[1]ｺﾋﾟｰc!#REF!</definedName>
    <definedName name="_n">[1]ｺﾋﾟｰc!#REF!</definedName>
    <definedName name="_n_3" localSheetId="7">[1]ｺﾋﾟｰc!#REF!</definedName>
    <definedName name="_n_3" localSheetId="8">[1]ｺﾋﾟｰc!#REF!</definedName>
    <definedName name="_n_3">[1]ｺﾋﾟｰc!#REF!</definedName>
    <definedName name="_o" localSheetId="7">[1]ｺﾋﾟｰc!#REF!</definedName>
    <definedName name="_o" localSheetId="8">[1]ｺﾋﾟｰc!#REF!</definedName>
    <definedName name="_o">[1]ｺﾋﾟｰc!#REF!</definedName>
    <definedName name="_o_3" localSheetId="7">[1]ｺﾋﾟｰc!#REF!</definedName>
    <definedName name="_o_3" localSheetId="8">[1]ｺﾋﾟｰc!#REF!</definedName>
    <definedName name="_o_3">[1]ｺﾋﾟｰc!#REF!</definedName>
    <definedName name="_OPEN__CON__W_" localSheetId="7">[2]ｺﾋﾟｰc!#REF!</definedName>
    <definedName name="_OPEN__CON__W_" localSheetId="8">[2]ｺﾋﾟｰc!#REF!</definedName>
    <definedName name="_OPEN__CON__W_" localSheetId="5">[2]ｺﾋﾟｰc!#REF!</definedName>
    <definedName name="_OPEN__CON__W_" localSheetId="9">[2]ｺﾋﾟｰc!#REF!</definedName>
    <definedName name="_OPEN__CON__W_" localSheetId="3">[2]ｺﾋﾟｰc!#REF!</definedName>
    <definedName name="_OPEN__CON__W_" localSheetId="4">[2]ｺﾋﾟｰc!#REF!</definedName>
    <definedName name="_OPEN__CON__W_" localSheetId="1">[2]ｺﾋﾟｰc!#REF!</definedName>
    <definedName name="_OPEN__CON__W_" localSheetId="2">[2]ｺﾋﾟｰc!#REF!</definedName>
    <definedName name="_OPEN__CON__W_">[2]ｺﾋﾟｰc!#REF!</definedName>
    <definedName name="_OPEN__CON__W__3" localSheetId="7">[2]ｺﾋﾟｰc!#REF!</definedName>
    <definedName name="_OPEN__CON__W__3" localSheetId="8">[2]ｺﾋﾟｰc!#REF!</definedName>
    <definedName name="_OPEN__CON__W__3">[2]ｺﾋﾟｰc!#REF!</definedName>
    <definedName name="_Order1" hidden="1">255</definedName>
    <definedName name="_Order2" hidden="1">255</definedName>
    <definedName name="_P" localSheetId="7">#REF!</definedName>
    <definedName name="_P" localSheetId="8">#REF!</definedName>
    <definedName name="_P" localSheetId="4">#REF!</definedName>
    <definedName name="_P">#REF!</definedName>
    <definedName name="_p_1" localSheetId="7">[1]ｺﾋﾟｰc!#REF!</definedName>
    <definedName name="_p_1" localSheetId="8">[1]ｺﾋﾟｰc!#REF!</definedName>
    <definedName name="_p_1" localSheetId="4">[1]ｺﾋﾟｰc!#REF!</definedName>
    <definedName name="_p_1">[1]ｺﾋﾟｰc!#REF!</definedName>
    <definedName name="_p_3" localSheetId="7">[1]ｺﾋﾟｰc!#REF!</definedName>
    <definedName name="_p_3" localSheetId="8">[1]ｺﾋﾟｰc!#REF!</definedName>
    <definedName name="_p_3">[1]ｺﾋﾟｰc!#REF!</definedName>
    <definedName name="_P1" localSheetId="7">#REF!</definedName>
    <definedName name="_P1" localSheetId="8">#REF!</definedName>
    <definedName name="_P1" localSheetId="5">#REF!</definedName>
    <definedName name="_P1" localSheetId="9">#REF!</definedName>
    <definedName name="_P1" localSheetId="3">#REF!</definedName>
    <definedName name="_P1" localSheetId="4">#REF!</definedName>
    <definedName name="_P1" localSheetId="2">#REF!</definedName>
    <definedName name="_P1">#REF!</definedName>
    <definedName name="_P1_1" localSheetId="7">#REF!</definedName>
    <definedName name="_P1_1" localSheetId="8">#REF!</definedName>
    <definedName name="_P1_1">#REF!</definedName>
    <definedName name="_P1_3" localSheetId="7">#REF!</definedName>
    <definedName name="_P1_3" localSheetId="8">#REF!</definedName>
    <definedName name="_P1_3">#REF!</definedName>
    <definedName name="_Parse_Out" localSheetId="7" hidden="1">#REF!</definedName>
    <definedName name="_Parse_Out" localSheetId="8" hidden="1">#REF!</definedName>
    <definedName name="_Parse_Out" hidden="1">#REF!</definedName>
    <definedName name="_q" localSheetId="7">[1]ｺﾋﾟｰc!#REF!</definedName>
    <definedName name="_q" localSheetId="8">[1]ｺﾋﾟｰc!#REF!</definedName>
    <definedName name="_q" localSheetId="4">[1]ｺﾋﾟｰc!#REF!</definedName>
    <definedName name="_q">[1]ｺﾋﾟｰc!#REF!</definedName>
    <definedName name="_q_3" localSheetId="7">[1]ｺﾋﾟｰc!#REF!</definedName>
    <definedName name="_q_3" localSheetId="8">[1]ｺﾋﾟｰc!#REF!</definedName>
    <definedName name="_q_3" localSheetId="4">[1]ｺﾋﾟｰc!#REF!</definedName>
    <definedName name="_q_3">[1]ｺﾋﾟｰc!#REF!</definedName>
    <definedName name="_R" localSheetId="7">#REF!</definedName>
    <definedName name="_R" localSheetId="8">#REF!</definedName>
    <definedName name="_R" localSheetId="4">#REF!</definedName>
    <definedName name="_R">#REF!</definedName>
    <definedName name="_r_1" localSheetId="7">[1]ｺﾋﾟｰc!#REF!</definedName>
    <definedName name="_r_1" localSheetId="8">[1]ｺﾋﾟｰc!#REF!</definedName>
    <definedName name="_r_1" localSheetId="4">[1]ｺﾋﾟｰc!#REF!</definedName>
    <definedName name="_r_1">[1]ｺﾋﾟｰc!#REF!</definedName>
    <definedName name="_r_3" localSheetId="7">[1]ｺﾋﾟｰc!#REF!</definedName>
    <definedName name="_r_3" localSheetId="8">[1]ｺﾋﾟｰc!#REF!</definedName>
    <definedName name="_r_3" localSheetId="4">[1]ｺﾋﾟｰc!#REF!</definedName>
    <definedName name="_r_3">[1]ｺﾋﾟｰc!#REF!</definedName>
    <definedName name="_s" localSheetId="7">[1]ｺﾋﾟｰc!#REF!</definedName>
    <definedName name="_s" localSheetId="8">[1]ｺﾋﾟｰc!#REF!</definedName>
    <definedName name="_s" localSheetId="4">[1]ｺﾋﾟｰc!#REF!</definedName>
    <definedName name="_s">[1]ｺﾋﾟｰc!#REF!</definedName>
    <definedName name="_s_3" localSheetId="7">[1]ｺﾋﾟｰc!#REF!</definedName>
    <definedName name="_s_3" localSheetId="8">[1]ｺﾋﾟｰc!#REF!</definedName>
    <definedName name="_s_3" localSheetId="4">[1]ｺﾋﾟｰc!#REF!</definedName>
    <definedName name="_s_3">[1]ｺﾋﾟｰc!#REF!</definedName>
    <definedName name="_Sort" localSheetId="7" hidden="1">#REF!</definedName>
    <definedName name="_Sort" localSheetId="8" hidden="1">#REF!</definedName>
    <definedName name="_Sort" localSheetId="5" hidden="1">#REF!</definedName>
    <definedName name="_Sort" localSheetId="9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hidden="1">#REF!</definedName>
    <definedName name="_t" localSheetId="7">[1]ｺﾋﾟｰc!#REF!</definedName>
    <definedName name="_t" localSheetId="8">[1]ｺﾋﾟｰc!#REF!</definedName>
    <definedName name="_t" localSheetId="4">[1]ｺﾋﾟｰc!#REF!</definedName>
    <definedName name="_t">[1]ｺﾋﾟｰc!#REF!</definedName>
    <definedName name="_t_3" localSheetId="7">[1]ｺﾋﾟｰc!#REF!</definedName>
    <definedName name="_t_3" localSheetId="8">[1]ｺﾋﾟｰc!#REF!</definedName>
    <definedName name="_t_3" localSheetId="4">[1]ｺﾋﾟｰc!#REF!</definedName>
    <definedName name="_t_3">[1]ｺﾋﾟｰc!#REF!</definedName>
    <definedName name="_u" localSheetId="7">[1]ｺﾋﾟｰc!#REF!</definedName>
    <definedName name="_u" localSheetId="8">[1]ｺﾋﾟｰc!#REF!</definedName>
    <definedName name="_u" localSheetId="4">[1]ｺﾋﾟｰc!#REF!</definedName>
    <definedName name="_u">[1]ｺﾋﾟｰc!#REF!</definedName>
    <definedName name="_u_3" localSheetId="7">[1]ｺﾋﾟｰc!#REF!</definedName>
    <definedName name="_u_3" localSheetId="8">[1]ｺﾋﾟｰc!#REF!</definedName>
    <definedName name="_u_3" localSheetId="4">[1]ｺﾋﾟｰc!#REF!</definedName>
    <definedName name="_u_3">[1]ｺﾋﾟｰc!#REF!</definedName>
    <definedName name="_v" localSheetId="7">[1]ｺﾋﾟｰc!#REF!</definedName>
    <definedName name="_v" localSheetId="8">[1]ｺﾋﾟｰc!#REF!</definedName>
    <definedName name="_v">[1]ｺﾋﾟｰc!#REF!</definedName>
    <definedName name="_v_3" localSheetId="7">[1]ｺﾋﾟｰc!#REF!</definedName>
    <definedName name="_v_3" localSheetId="8">[1]ｺﾋﾟｰc!#REF!</definedName>
    <definedName name="_v_3">[1]ｺﾋﾟｰc!#REF!</definedName>
    <definedName name="_w" localSheetId="7">[1]ｺﾋﾟｰc!#REF!</definedName>
    <definedName name="_w" localSheetId="8">[1]ｺﾋﾟｰc!#REF!</definedName>
    <definedName name="_w">[1]ｺﾋﾟｰc!#REF!</definedName>
    <definedName name="_w_3" localSheetId="7">[1]ｺﾋﾟｰc!#REF!</definedName>
    <definedName name="_w_3" localSheetId="8">[1]ｺﾋﾟｰc!#REF!</definedName>
    <definedName name="_w_3">[1]ｺﾋﾟｰc!#REF!</definedName>
    <definedName name="_WRITE__CHAR_27" localSheetId="7">[2]ｺﾋﾟｰc!#REF!</definedName>
    <definedName name="_WRITE__CHAR_27" localSheetId="8">[2]ｺﾋﾟｰc!#REF!</definedName>
    <definedName name="_WRITE__CHAR_27" localSheetId="5">[2]ｺﾋﾟｰc!#REF!</definedName>
    <definedName name="_WRITE__CHAR_27" localSheetId="9">[2]ｺﾋﾟｰc!#REF!</definedName>
    <definedName name="_WRITE__CHAR_27" localSheetId="3">[2]ｺﾋﾟｰc!#REF!</definedName>
    <definedName name="_WRITE__CHAR_27" localSheetId="4">[2]ｺﾋﾟｰc!#REF!</definedName>
    <definedName name="_WRITE__CHAR_27" localSheetId="1">[2]ｺﾋﾟｰc!#REF!</definedName>
    <definedName name="_WRITE__CHAR_27" localSheetId="2">[2]ｺﾋﾟｰc!#REF!</definedName>
    <definedName name="_WRITE__CHAR_27">[2]ｺﾋﾟｰc!#REF!</definedName>
    <definedName name="_WRITE__CHAR_27_3" localSheetId="7">[2]ｺﾋﾟｰc!#REF!</definedName>
    <definedName name="_WRITE__CHAR_27_3" localSheetId="8">[2]ｺﾋﾟｰc!#REF!</definedName>
    <definedName name="_WRITE__CHAR_27_3">[2]ｺﾋﾟｰc!#REF!</definedName>
    <definedName name="_WXD_" localSheetId="7">[2]ｺﾋﾟｰc!#REF!</definedName>
    <definedName name="_WXD_" localSheetId="8">[2]ｺﾋﾟｰc!#REF!</definedName>
    <definedName name="_WXD_" localSheetId="5">[2]ｺﾋﾟｰc!#REF!</definedName>
    <definedName name="_WXD_" localSheetId="9">[2]ｺﾋﾟｰc!#REF!</definedName>
    <definedName name="_WXD_" localSheetId="3">[2]ｺﾋﾟｰc!#REF!</definedName>
    <definedName name="_WXD_" localSheetId="4">[2]ｺﾋﾟｰc!#REF!</definedName>
    <definedName name="_WXD_" localSheetId="1">[2]ｺﾋﾟｰc!#REF!</definedName>
    <definedName name="_WXD_" localSheetId="2">[2]ｺﾋﾟｰc!#REF!</definedName>
    <definedName name="_WXD_">[2]ｺﾋﾟｰc!#REF!</definedName>
    <definedName name="_WXD__3" localSheetId="7">[2]ｺﾋﾟｰc!#REF!</definedName>
    <definedName name="_WXD__3" localSheetId="8">[2]ｺﾋﾟｰc!#REF!</definedName>
    <definedName name="_WXD__3">[2]ｺﾋﾟｰc!#REF!</definedName>
    <definedName name="_WXH_" localSheetId="7">[2]ｺﾋﾟｰc!#REF!</definedName>
    <definedName name="_WXH_" localSheetId="8">[2]ｺﾋﾟｰc!#REF!</definedName>
    <definedName name="_WXH_" localSheetId="5">[2]ｺﾋﾟｰc!#REF!</definedName>
    <definedName name="_WXH_" localSheetId="9">[2]ｺﾋﾟｰc!#REF!</definedName>
    <definedName name="_WXH_" localSheetId="3">[2]ｺﾋﾟｰc!#REF!</definedName>
    <definedName name="_WXH_" localSheetId="4">[2]ｺﾋﾟｰc!#REF!</definedName>
    <definedName name="_WXH_" localSheetId="1">[2]ｺﾋﾟｰc!#REF!</definedName>
    <definedName name="_WXH_" localSheetId="2">[2]ｺﾋﾟｰc!#REF!</definedName>
    <definedName name="_WXH_">[2]ｺﾋﾟｰc!#REF!</definedName>
    <definedName name="_WXH__3" localSheetId="7">[2]ｺﾋﾟｰc!#REF!</definedName>
    <definedName name="_WXH__3" localSheetId="8">[2]ｺﾋﾟｰc!#REF!</definedName>
    <definedName name="_WXH__3">[2]ｺﾋﾟｰc!#REF!</definedName>
    <definedName name="_x" localSheetId="7">[1]ｺﾋﾟｰc!#REF!</definedName>
    <definedName name="_x" localSheetId="8">[1]ｺﾋﾟｰc!#REF!</definedName>
    <definedName name="_x">[1]ｺﾋﾟｰc!#REF!</definedName>
    <definedName name="_x_3" localSheetId="7">[1]ｺﾋﾟｰc!#REF!</definedName>
    <definedName name="_x_3" localSheetId="8">[1]ｺﾋﾟｰc!#REF!</definedName>
    <definedName name="_x_3">[1]ｺﾋﾟｰc!#REF!</definedName>
    <definedName name="_y" localSheetId="7">[1]ｺﾋﾟｰc!#REF!</definedName>
    <definedName name="_y" localSheetId="8">[1]ｺﾋﾟｰc!#REF!</definedName>
    <definedName name="_y">[1]ｺﾋﾟｰc!#REF!</definedName>
    <definedName name="_y_3" localSheetId="7">[1]ｺﾋﾟｰc!#REF!</definedName>
    <definedName name="_y_3" localSheetId="8">[1]ｺﾋﾟｰc!#REF!</definedName>
    <definedName name="_y_3">[1]ｺﾋﾟｰc!#REF!</definedName>
    <definedName name="_Z" localSheetId="7">#REF!</definedName>
    <definedName name="_Z" localSheetId="8">#REF!</definedName>
    <definedName name="_Z" localSheetId="4">#REF!</definedName>
    <definedName name="_Z">#REF!</definedName>
    <definedName name="_z_1" localSheetId="7">[1]ｺﾋﾟｰc!#REF!</definedName>
    <definedName name="_z_1" localSheetId="8">[1]ｺﾋﾟｰc!#REF!</definedName>
    <definedName name="_z_1" localSheetId="4">[1]ｺﾋﾟｰc!#REF!</definedName>
    <definedName name="_z_1">[1]ｺﾋﾟｰc!#REF!</definedName>
    <definedName name="_z_3" localSheetId="7">[1]ｺﾋﾟｰc!#REF!</definedName>
    <definedName name="_z_3" localSheetId="8">[1]ｺﾋﾟｰc!#REF!</definedName>
    <definedName name="_z_3">[1]ｺﾋﾟｰc!#REF!</definedName>
    <definedName name="_ポンプ場総合試運転費" localSheetId="7">#REF!</definedName>
    <definedName name="_ポンプ場総合試運転費" localSheetId="8">#REF!</definedName>
    <definedName name="_ポンプ場総合試運転費" localSheetId="3">#REF!</definedName>
    <definedName name="_ポンプ場総合試運転費" localSheetId="2">#REF!</definedName>
    <definedName name="_ポンプ場総合試運転費">#REF!</definedName>
    <definedName name="_ポンプ場総合試運転費_1" localSheetId="7">#REF!</definedName>
    <definedName name="_ポンプ場総合試運転費_1" localSheetId="8">#REF!</definedName>
    <definedName name="_ポンプ場総合試運転費_1">#REF!</definedName>
    <definedName name="_安全費" localSheetId="7">#REF!</definedName>
    <definedName name="_安全費" localSheetId="8">#REF!</definedName>
    <definedName name="_安全費" localSheetId="3">#REF!</definedName>
    <definedName name="_安全費" localSheetId="2">#REF!</definedName>
    <definedName name="_安全費">#REF!</definedName>
    <definedName name="_安全費_1" localSheetId="7">#REF!</definedName>
    <definedName name="_安全費_1" localSheetId="8">#REF!</definedName>
    <definedName name="_安全費_1">#REF!</definedName>
    <definedName name="_一般管理費等" localSheetId="7">#REF!</definedName>
    <definedName name="_一般管理費等" localSheetId="8">#REF!</definedName>
    <definedName name="_一般管理費等" localSheetId="3">#REF!</definedName>
    <definedName name="_一般管理費等" localSheetId="2">#REF!</definedName>
    <definedName name="_一般管理費等">#REF!</definedName>
    <definedName name="_一般管理費等_1" localSheetId="7">#REF!</definedName>
    <definedName name="_一般管理費等_1" localSheetId="8">#REF!</definedName>
    <definedName name="_一般管理費等_1">#REF!</definedName>
    <definedName name="_運搬費" localSheetId="7">#REF!</definedName>
    <definedName name="_運搬費" localSheetId="8">#REF!</definedName>
    <definedName name="_運搬費" localSheetId="3">#REF!</definedName>
    <definedName name="_運搬費" localSheetId="2">#REF!</definedName>
    <definedName name="_運搬費">#REF!</definedName>
    <definedName name="_運搬費_1" localSheetId="7">#REF!</definedName>
    <definedName name="_運搬費_1" localSheetId="8">#REF!</definedName>
    <definedName name="_運搬費_1">#REF!</definedName>
    <definedName name="_営繕費" localSheetId="7">#REF!</definedName>
    <definedName name="_営繕費" localSheetId="8">#REF!</definedName>
    <definedName name="_営繕費" localSheetId="3">#REF!</definedName>
    <definedName name="_営繕費" localSheetId="2">#REF!</definedName>
    <definedName name="_営繕費">#REF!</definedName>
    <definedName name="_営繕費_1" localSheetId="7">#REF!</definedName>
    <definedName name="_営繕費_1" localSheetId="8">#REF!</definedName>
    <definedName name="_営繕費_1">#REF!</definedName>
    <definedName name="_汚泥処理総合試運転費" localSheetId="7">#REF!</definedName>
    <definedName name="_汚泥処理総合試運転費" localSheetId="8">#REF!</definedName>
    <definedName name="_汚泥処理総合試運転費" localSheetId="3">#REF!</definedName>
    <definedName name="_汚泥処理総合試運転費" localSheetId="2">#REF!</definedName>
    <definedName name="_汚泥処理総合試運転費">#REF!</definedName>
    <definedName name="_汚泥処理総合試運転費_1" localSheetId="7">#REF!</definedName>
    <definedName name="_汚泥処理総合試運転費_1" localSheetId="8">#REF!</definedName>
    <definedName name="_汚泥処理総合試運転費_1">#REF!</definedName>
    <definedName name="_仮設費" localSheetId="7">#REF!</definedName>
    <definedName name="_仮設費" localSheetId="8">#REF!</definedName>
    <definedName name="_仮設費" localSheetId="3">#REF!</definedName>
    <definedName name="_仮設費" localSheetId="2">#REF!</definedName>
    <definedName name="_仮設費">#REF!</definedName>
    <definedName name="_仮設費_1" localSheetId="7">#REF!</definedName>
    <definedName name="_仮設費_1" localSheetId="8">#REF!</definedName>
    <definedName name="_仮設費_1">#REF!</definedName>
    <definedName name="_画面1_" localSheetId="7">[2]ｺﾋﾟｰc!#REF!</definedName>
    <definedName name="_画面1_" localSheetId="8">[2]ｺﾋﾟｰc!#REF!</definedName>
    <definedName name="_画面1_" localSheetId="5">[2]ｺﾋﾟｰc!#REF!</definedName>
    <definedName name="_画面1_" localSheetId="9">[2]ｺﾋﾟｰc!#REF!</definedName>
    <definedName name="_画面1_" localSheetId="3">[2]ｺﾋﾟｰc!#REF!</definedName>
    <definedName name="_画面1_" localSheetId="4">[2]ｺﾋﾟｰc!#REF!</definedName>
    <definedName name="_画面1_" localSheetId="1">[2]ｺﾋﾟｰc!#REF!</definedName>
    <definedName name="_画面1_" localSheetId="2">[2]ｺﾋﾟｰc!#REF!</definedName>
    <definedName name="_画面1_">[2]ｺﾋﾟｰc!#REF!</definedName>
    <definedName name="_画面1__3" localSheetId="7">[2]ｺﾋﾟｰc!#REF!</definedName>
    <definedName name="_画面1__3" localSheetId="8">[2]ｺﾋﾟｰc!#REF!</definedName>
    <definedName name="_画面1__3">[2]ｺﾋﾟｰc!#REF!</definedName>
    <definedName name="_技術管理費" localSheetId="7">#REF!</definedName>
    <definedName name="_技術管理費" localSheetId="8">#REF!</definedName>
    <definedName name="_技術管理費" localSheetId="3">#REF!</definedName>
    <definedName name="_技術管理費" localSheetId="2">#REF!</definedName>
    <definedName name="_技術管理費">#REF!</definedName>
    <definedName name="_技術管理費_1" localSheetId="7">#REF!</definedName>
    <definedName name="_技術管理費_1" localSheetId="8">#REF!</definedName>
    <definedName name="_技術管理費_1">#REF!</definedName>
    <definedName name="_技術費" localSheetId="7">#REF!</definedName>
    <definedName name="_技術費" localSheetId="8">#REF!</definedName>
    <definedName name="_技術費" localSheetId="3">#REF!</definedName>
    <definedName name="_技術費" localSheetId="2">#REF!</definedName>
    <definedName name="_技術費">#REF!</definedName>
    <definedName name="_技術費_1" localSheetId="7">#REF!</definedName>
    <definedName name="_技術費_1" localSheetId="8">#REF!</definedName>
    <definedName name="_技術費_1">#REF!</definedName>
    <definedName name="_現場間接費" localSheetId="7">#REF!</definedName>
    <definedName name="_現場間接費" localSheetId="8">#REF!</definedName>
    <definedName name="_現場間接費" localSheetId="3">#REF!</definedName>
    <definedName name="_現場間接費" localSheetId="2">#REF!</definedName>
    <definedName name="_現場間接費">#REF!</definedName>
    <definedName name="_現場間接費_1" localSheetId="7">#REF!</definedName>
    <definedName name="_現場間接費_1" localSheetId="8">#REF!</definedName>
    <definedName name="_現場間接費_1">#REF!</definedName>
    <definedName name="_準備費" localSheetId="7">#REF!</definedName>
    <definedName name="_準備費" localSheetId="8">#REF!</definedName>
    <definedName name="_準備費" localSheetId="3">#REF!</definedName>
    <definedName name="_準備費" localSheetId="2">#REF!</definedName>
    <definedName name="_準備費">#REF!</definedName>
    <definedName name="_準備費_1" localSheetId="7">#REF!</definedName>
    <definedName name="_準備費_1" localSheetId="8">#REF!</definedName>
    <definedName name="_準備費_1">#REF!</definedName>
    <definedName name="_消費税相当額" localSheetId="7">#REF!</definedName>
    <definedName name="_消費税相当額" localSheetId="8">#REF!</definedName>
    <definedName name="_消費税相当額" localSheetId="3">#REF!</definedName>
    <definedName name="_消費税相当額" localSheetId="2">#REF!</definedName>
    <definedName name="_消費税相当額">#REF!</definedName>
    <definedName name="_消費税相当額_1" localSheetId="7">#REF!</definedName>
    <definedName name="_消費税相当額_1" localSheetId="8">#REF!</definedName>
    <definedName name="_消費税相当額_1">#REF!</definedName>
    <definedName name="_水処理総合試運転費" localSheetId="7">#REF!</definedName>
    <definedName name="_水処理総合試運転費" localSheetId="8">#REF!</definedName>
    <definedName name="_水処理総合試運転費" localSheetId="3">#REF!</definedName>
    <definedName name="_水処理総合試運転費" localSheetId="2">#REF!</definedName>
    <definedName name="_水処理総合試運転費">#REF!</definedName>
    <definedName name="_水処理総合試運転費_1" localSheetId="7">#REF!</definedName>
    <definedName name="_水処理総合試運転費_1" localSheetId="8">#REF!</definedName>
    <definedName name="_水処理総合試運転費_1">#REF!</definedName>
    <definedName name="_据付工間接費" localSheetId="7">#REF!</definedName>
    <definedName name="_据付工間接費" localSheetId="8">#REF!</definedName>
    <definedName name="_据付工間接費" localSheetId="3">#REF!</definedName>
    <definedName name="_据付工間接費" localSheetId="2">#REF!</definedName>
    <definedName name="_据付工間接費">#REF!</definedName>
    <definedName name="_据付工間接費_1" localSheetId="7">#REF!</definedName>
    <definedName name="_据付工間接費_1" localSheetId="8">#REF!</definedName>
    <definedName name="_据付工間接費_1">#REF!</definedName>
    <definedName name="_総合試運転費汚泥" localSheetId="7">#REF!</definedName>
    <definedName name="_総合試運転費汚泥" localSheetId="8">#REF!</definedName>
    <definedName name="_総合試運転費汚泥" localSheetId="3">#REF!</definedName>
    <definedName name="_総合試運転費汚泥" localSheetId="2">#REF!</definedName>
    <definedName name="_総合試運転費汚泥">#REF!</definedName>
    <definedName name="_総合試運転費汚泥_1" localSheetId="7">#REF!</definedName>
    <definedName name="_総合試運転費汚泥_1" localSheetId="8">#REF!</definedName>
    <definedName name="_総合試運転費汚泥_1">#REF!</definedName>
    <definedName name="_補助材料費" localSheetId="7">#REF!</definedName>
    <definedName name="_補助材料費" localSheetId="8">#REF!</definedName>
    <definedName name="_補助材料費" localSheetId="3">#REF!</definedName>
    <definedName name="_補助材料費" localSheetId="2">#REF!</definedName>
    <definedName name="_補助材料費">#REF!</definedName>
    <definedName name="_補助材料費_1" localSheetId="7">#REF!</definedName>
    <definedName name="_補助材料費_1" localSheetId="8">#REF!</definedName>
    <definedName name="_補助材料費_1">#REF!</definedName>
    <definedName name="\????" localSheetId="7">[1]ｺﾋﾟｰc!#REF!</definedName>
    <definedName name="\????" localSheetId="8">[1]ｺﾋﾟｰc!#REF!</definedName>
    <definedName name="\????" localSheetId="5">[1]ｺﾋﾟｰc!#REF!</definedName>
    <definedName name="\????" localSheetId="9">[1]ｺﾋﾟｰc!#REF!</definedName>
    <definedName name="\????" localSheetId="3">[1]ｺﾋﾟｰc!#REF!</definedName>
    <definedName name="\????" localSheetId="4">[1]ｺﾋﾟｰc!#REF!</definedName>
    <definedName name="\????" localSheetId="1">[1]ｺﾋﾟｰc!#REF!</definedName>
    <definedName name="\????" localSheetId="2">[1]ｺﾋﾟｰc!#REF!</definedName>
    <definedName name="\????">[1]ｺﾋﾟｰc!#REF!</definedName>
    <definedName name="\0" localSheetId="7">[1]ｺﾋﾟｰc!#REF!</definedName>
    <definedName name="\0" localSheetId="8">[1]ｺﾋﾟｰc!#REF!</definedName>
    <definedName name="\0" localSheetId="5">[1]ｺﾋﾟｰc!#REF!</definedName>
    <definedName name="\0" localSheetId="9">[1]ｺﾋﾟｰc!#REF!</definedName>
    <definedName name="\0" localSheetId="3">[1]ｺﾋﾟｰc!#REF!</definedName>
    <definedName name="\0" localSheetId="4">[1]ｺﾋﾟｰc!#REF!</definedName>
    <definedName name="\0" localSheetId="1">[1]ｺﾋﾟｰc!#REF!</definedName>
    <definedName name="\0" localSheetId="2">[1]ｺﾋﾟｰc!#REF!</definedName>
    <definedName name="\0">[1]ｺﾋﾟｰc!#REF!</definedName>
    <definedName name="\1" localSheetId="7">#REF!</definedName>
    <definedName name="\1" localSheetId="8">#REF!</definedName>
    <definedName name="\1" localSheetId="5">#REF!</definedName>
    <definedName name="\1" localSheetId="9">#REF!</definedName>
    <definedName name="\1" localSheetId="3">#REF!</definedName>
    <definedName name="\1" localSheetId="4">#REF!</definedName>
    <definedName name="\1" localSheetId="2">#REF!</definedName>
    <definedName name="\1">#REF!</definedName>
    <definedName name="\2" localSheetId="7">#REF!</definedName>
    <definedName name="\2" localSheetId="8">#REF!</definedName>
    <definedName name="\2" localSheetId="5">#REF!</definedName>
    <definedName name="\2" localSheetId="9">#REF!</definedName>
    <definedName name="\2" localSheetId="3">#REF!</definedName>
    <definedName name="\2" localSheetId="4">#REF!</definedName>
    <definedName name="\2" localSheetId="2">#REF!</definedName>
    <definedName name="\2">#REF!</definedName>
    <definedName name="\a" localSheetId="7">[1]ｺﾋﾟｰc!#REF!</definedName>
    <definedName name="\a" localSheetId="8">[1]ｺﾋﾟｰc!#REF!</definedName>
    <definedName name="\a" localSheetId="5">[1]ｺﾋﾟｰc!#REF!</definedName>
    <definedName name="\a" localSheetId="9">[1]ｺﾋﾟｰc!#REF!</definedName>
    <definedName name="\a" localSheetId="3">[1]ｺﾋﾟｰc!#REF!</definedName>
    <definedName name="\a" localSheetId="4">[1]ｺﾋﾟｰc!#REF!</definedName>
    <definedName name="\a" localSheetId="1">[1]ｺﾋﾟｰc!#REF!</definedName>
    <definedName name="\a" localSheetId="2">[1]ｺﾋﾟｰc!#REF!</definedName>
    <definedName name="\a">[1]ｺﾋﾟｰc!#REF!</definedName>
    <definedName name="\b" localSheetId="7">[1]ｺﾋﾟｰc!#REF!</definedName>
    <definedName name="\b" localSheetId="8">[1]ｺﾋﾟｰc!#REF!</definedName>
    <definedName name="\b" localSheetId="5">[1]ｺﾋﾟｰc!#REF!</definedName>
    <definedName name="\b" localSheetId="9">[1]ｺﾋﾟｰc!#REF!</definedName>
    <definedName name="\b" localSheetId="3">[1]ｺﾋﾟｰc!#REF!</definedName>
    <definedName name="\b" localSheetId="4">[1]ｺﾋﾟｰc!#REF!</definedName>
    <definedName name="\b" localSheetId="1">[1]ｺﾋﾟｰc!#REF!</definedName>
    <definedName name="\b" localSheetId="2">[1]ｺﾋﾟｰc!#REF!</definedName>
    <definedName name="\b">[1]ｺﾋﾟｰc!#REF!</definedName>
    <definedName name="\c" localSheetId="7">[1]ｺﾋﾟｰc!#REF!</definedName>
    <definedName name="\c" localSheetId="8">[1]ｺﾋﾟｰc!#REF!</definedName>
    <definedName name="\c" localSheetId="5">[1]ｺﾋﾟｰc!#REF!</definedName>
    <definedName name="\c" localSheetId="9">[1]ｺﾋﾟｰc!#REF!</definedName>
    <definedName name="\c" localSheetId="3">[1]ｺﾋﾟｰc!#REF!</definedName>
    <definedName name="\c" localSheetId="4">[1]ｺﾋﾟｰc!#REF!</definedName>
    <definedName name="\c" localSheetId="1">[1]ｺﾋﾟｰc!#REF!</definedName>
    <definedName name="\c" localSheetId="2">[1]ｺﾋﾟｰc!#REF!</definedName>
    <definedName name="\c">[1]ｺﾋﾟｰc!#REF!</definedName>
    <definedName name="\d" localSheetId="7">[1]ｺﾋﾟｰc!#REF!</definedName>
    <definedName name="\d" localSheetId="8">[1]ｺﾋﾟｰc!#REF!</definedName>
    <definedName name="\d" localSheetId="5">[1]ｺﾋﾟｰc!#REF!</definedName>
    <definedName name="\d" localSheetId="9">[1]ｺﾋﾟｰc!#REF!</definedName>
    <definedName name="\d" localSheetId="3">[1]ｺﾋﾟｰc!#REF!</definedName>
    <definedName name="\d" localSheetId="4">[1]ｺﾋﾟｰc!#REF!</definedName>
    <definedName name="\d" localSheetId="1">[1]ｺﾋﾟｰc!#REF!</definedName>
    <definedName name="\d" localSheetId="2">[1]ｺﾋﾟｰc!#REF!</definedName>
    <definedName name="\d">[1]ｺﾋﾟｰc!#REF!</definedName>
    <definedName name="\e" localSheetId="7">[1]ｺﾋﾟｰc!#REF!</definedName>
    <definedName name="\e" localSheetId="8">[1]ｺﾋﾟｰc!#REF!</definedName>
    <definedName name="\e" localSheetId="5">[1]ｺﾋﾟｰc!#REF!</definedName>
    <definedName name="\e" localSheetId="9">[1]ｺﾋﾟｰc!#REF!</definedName>
    <definedName name="\e" localSheetId="3">[1]ｺﾋﾟｰc!#REF!</definedName>
    <definedName name="\e" localSheetId="4">[1]ｺﾋﾟｰc!#REF!</definedName>
    <definedName name="\e" localSheetId="1">[1]ｺﾋﾟｰc!#REF!</definedName>
    <definedName name="\e" localSheetId="2">[1]ｺﾋﾟｰc!#REF!</definedName>
    <definedName name="\e">[1]ｺﾋﾟｰc!#REF!</definedName>
    <definedName name="\f" localSheetId="7">[1]ｺﾋﾟｰc!#REF!</definedName>
    <definedName name="\f" localSheetId="8">[1]ｺﾋﾟｰc!#REF!</definedName>
    <definedName name="\f" localSheetId="5">[1]ｺﾋﾟｰc!#REF!</definedName>
    <definedName name="\f" localSheetId="9">[1]ｺﾋﾟｰc!#REF!</definedName>
    <definedName name="\f" localSheetId="3">[1]ｺﾋﾟｰc!#REF!</definedName>
    <definedName name="\f" localSheetId="4">[1]ｺﾋﾟｰc!#REF!</definedName>
    <definedName name="\f" localSheetId="1">[1]ｺﾋﾟｰc!#REF!</definedName>
    <definedName name="\f" localSheetId="2">[1]ｺﾋﾟｰc!#REF!</definedName>
    <definedName name="\f">[1]ｺﾋﾟｰc!#REF!</definedName>
    <definedName name="\g" localSheetId="7">[1]ｺﾋﾟｰc!#REF!</definedName>
    <definedName name="\g" localSheetId="8">[1]ｺﾋﾟｰc!#REF!</definedName>
    <definedName name="\g" localSheetId="5">[1]ｺﾋﾟｰc!#REF!</definedName>
    <definedName name="\g" localSheetId="9">[1]ｺﾋﾟｰc!#REF!</definedName>
    <definedName name="\g" localSheetId="3">[1]ｺﾋﾟｰc!#REF!</definedName>
    <definedName name="\g" localSheetId="4">[1]ｺﾋﾟｰc!#REF!</definedName>
    <definedName name="\g" localSheetId="1">[1]ｺﾋﾟｰc!#REF!</definedName>
    <definedName name="\g" localSheetId="2">[1]ｺﾋﾟｰc!#REF!</definedName>
    <definedName name="\g">[1]ｺﾋﾟｰc!#REF!</definedName>
    <definedName name="\h" localSheetId="7">[1]ｺﾋﾟｰc!#REF!</definedName>
    <definedName name="\h" localSheetId="8">[1]ｺﾋﾟｰc!#REF!</definedName>
    <definedName name="\h" localSheetId="5">[1]ｺﾋﾟｰc!#REF!</definedName>
    <definedName name="\h" localSheetId="9">[1]ｺﾋﾟｰc!#REF!</definedName>
    <definedName name="\h" localSheetId="3">[1]ｺﾋﾟｰc!#REF!</definedName>
    <definedName name="\h" localSheetId="4">[1]ｺﾋﾟｰc!#REF!</definedName>
    <definedName name="\h" localSheetId="1">[1]ｺﾋﾟｰc!#REF!</definedName>
    <definedName name="\h" localSheetId="2">[1]ｺﾋﾟｰc!#REF!</definedName>
    <definedName name="\h">[1]ｺﾋﾟｰc!#REF!</definedName>
    <definedName name="\i" localSheetId="7">[1]ｺﾋﾟｰc!#REF!</definedName>
    <definedName name="\i" localSheetId="8">[1]ｺﾋﾟｰc!#REF!</definedName>
    <definedName name="\i" localSheetId="5">[1]ｺﾋﾟｰc!#REF!</definedName>
    <definedName name="\i" localSheetId="9">[1]ｺﾋﾟｰc!#REF!</definedName>
    <definedName name="\i" localSheetId="3">[1]ｺﾋﾟｰc!#REF!</definedName>
    <definedName name="\i" localSheetId="4">[1]ｺﾋﾟｰc!#REF!</definedName>
    <definedName name="\i" localSheetId="1">[1]ｺﾋﾟｰc!#REF!</definedName>
    <definedName name="\i" localSheetId="2">[1]ｺﾋﾟｰc!#REF!</definedName>
    <definedName name="\i">[1]ｺﾋﾟｰc!#REF!</definedName>
    <definedName name="\j" localSheetId="7">[1]ｺﾋﾟｰc!#REF!</definedName>
    <definedName name="\j" localSheetId="8">[1]ｺﾋﾟｰc!#REF!</definedName>
    <definedName name="\j" localSheetId="5">[1]ｺﾋﾟｰc!#REF!</definedName>
    <definedName name="\j" localSheetId="9">[1]ｺﾋﾟｰc!#REF!</definedName>
    <definedName name="\j" localSheetId="3">[1]ｺﾋﾟｰc!#REF!</definedName>
    <definedName name="\j" localSheetId="4">[1]ｺﾋﾟｰc!#REF!</definedName>
    <definedName name="\j" localSheetId="1">[1]ｺﾋﾟｰc!#REF!</definedName>
    <definedName name="\j" localSheetId="2">[1]ｺﾋﾟｰc!#REF!</definedName>
    <definedName name="\j">[1]ｺﾋﾟｰc!#REF!</definedName>
    <definedName name="\k" localSheetId="7">[1]ｺﾋﾟｰc!#REF!</definedName>
    <definedName name="\k" localSheetId="8">[1]ｺﾋﾟｰc!#REF!</definedName>
    <definedName name="\k" localSheetId="5">[1]ｺﾋﾟｰc!#REF!</definedName>
    <definedName name="\k" localSheetId="9">[1]ｺﾋﾟｰc!#REF!</definedName>
    <definedName name="\k" localSheetId="3">[1]ｺﾋﾟｰc!#REF!</definedName>
    <definedName name="\k" localSheetId="4">[1]ｺﾋﾟｰc!#REF!</definedName>
    <definedName name="\k" localSheetId="1">[1]ｺﾋﾟｰc!#REF!</definedName>
    <definedName name="\k" localSheetId="2">[1]ｺﾋﾟｰc!#REF!</definedName>
    <definedName name="\k">[1]ｺﾋﾟｰc!#REF!</definedName>
    <definedName name="\l" localSheetId="7">[1]ｺﾋﾟｰc!#REF!</definedName>
    <definedName name="\l" localSheetId="8">[1]ｺﾋﾟｰc!#REF!</definedName>
    <definedName name="\l" localSheetId="5">[1]ｺﾋﾟｰc!#REF!</definedName>
    <definedName name="\l" localSheetId="9">[1]ｺﾋﾟｰc!#REF!</definedName>
    <definedName name="\l" localSheetId="3">[1]ｺﾋﾟｰc!#REF!</definedName>
    <definedName name="\l" localSheetId="4">[1]ｺﾋﾟｰc!#REF!</definedName>
    <definedName name="\l" localSheetId="1">[1]ｺﾋﾟｰc!#REF!</definedName>
    <definedName name="\l" localSheetId="2">[1]ｺﾋﾟｰc!#REF!</definedName>
    <definedName name="\l">[1]ｺﾋﾟｰc!#REF!</definedName>
    <definedName name="\m" localSheetId="7">[1]ｺﾋﾟｰc!#REF!</definedName>
    <definedName name="\m" localSheetId="8">[1]ｺﾋﾟｰc!#REF!</definedName>
    <definedName name="\m" localSheetId="5">[1]ｺﾋﾟｰc!#REF!</definedName>
    <definedName name="\m" localSheetId="9">[1]ｺﾋﾟｰc!#REF!</definedName>
    <definedName name="\m" localSheetId="3">[1]ｺﾋﾟｰc!#REF!</definedName>
    <definedName name="\m" localSheetId="4">[1]ｺﾋﾟｰc!#REF!</definedName>
    <definedName name="\m" localSheetId="1">[1]ｺﾋﾟｰc!#REF!</definedName>
    <definedName name="\m" localSheetId="2">[1]ｺﾋﾟｰc!#REF!</definedName>
    <definedName name="\m">[1]ｺﾋﾟｰc!#REF!</definedName>
    <definedName name="\n" localSheetId="7">[1]ｺﾋﾟｰc!#REF!</definedName>
    <definedName name="\n" localSheetId="8">[1]ｺﾋﾟｰc!#REF!</definedName>
    <definedName name="\n" localSheetId="5">[1]ｺﾋﾟｰc!#REF!</definedName>
    <definedName name="\n" localSheetId="9">[1]ｺﾋﾟｰc!#REF!</definedName>
    <definedName name="\n" localSheetId="3">[1]ｺﾋﾟｰc!#REF!</definedName>
    <definedName name="\n" localSheetId="4">[1]ｺﾋﾟｰc!#REF!</definedName>
    <definedName name="\n" localSheetId="1">[1]ｺﾋﾟｰc!#REF!</definedName>
    <definedName name="\n" localSheetId="2">[1]ｺﾋﾟｰc!#REF!</definedName>
    <definedName name="\n">[1]ｺﾋﾟｰc!#REF!</definedName>
    <definedName name="\o" localSheetId="7">[1]ｺﾋﾟｰc!#REF!</definedName>
    <definedName name="\o" localSheetId="8">[1]ｺﾋﾟｰc!#REF!</definedName>
    <definedName name="\o" localSheetId="5">[1]ｺﾋﾟｰc!#REF!</definedName>
    <definedName name="\o" localSheetId="9">[1]ｺﾋﾟｰc!#REF!</definedName>
    <definedName name="\o" localSheetId="3">[1]ｺﾋﾟｰc!#REF!</definedName>
    <definedName name="\o" localSheetId="4">[1]ｺﾋﾟｰc!#REF!</definedName>
    <definedName name="\o" localSheetId="1">[1]ｺﾋﾟｰc!#REF!</definedName>
    <definedName name="\o" localSheetId="2">[1]ｺﾋﾟｰc!#REF!</definedName>
    <definedName name="\o">[1]ｺﾋﾟｰc!#REF!</definedName>
    <definedName name="\p" localSheetId="7">[1]ｺﾋﾟｰc!#REF!</definedName>
    <definedName name="\p" localSheetId="8">[1]ｺﾋﾟｰc!#REF!</definedName>
    <definedName name="\p" localSheetId="5">[1]ｺﾋﾟｰc!#REF!</definedName>
    <definedName name="\p" localSheetId="9">[1]ｺﾋﾟｰc!#REF!</definedName>
    <definedName name="\p" localSheetId="3">[1]ｺﾋﾟｰc!#REF!</definedName>
    <definedName name="\p" localSheetId="4">[1]ｺﾋﾟｰc!#REF!</definedName>
    <definedName name="\p" localSheetId="1">[1]ｺﾋﾟｰc!#REF!</definedName>
    <definedName name="\p" localSheetId="2">[1]ｺﾋﾟｰc!#REF!</definedName>
    <definedName name="\p">[1]ｺﾋﾟｰc!#REF!</definedName>
    <definedName name="\q" localSheetId="7">[1]ｺﾋﾟｰc!#REF!</definedName>
    <definedName name="\q" localSheetId="8">[1]ｺﾋﾟｰc!#REF!</definedName>
    <definedName name="\q" localSheetId="5">[1]ｺﾋﾟｰc!#REF!</definedName>
    <definedName name="\q" localSheetId="9">[1]ｺﾋﾟｰc!#REF!</definedName>
    <definedName name="\q" localSheetId="3">[1]ｺﾋﾟｰc!#REF!</definedName>
    <definedName name="\q" localSheetId="4">[1]ｺﾋﾟｰc!#REF!</definedName>
    <definedName name="\q" localSheetId="1">[1]ｺﾋﾟｰc!#REF!</definedName>
    <definedName name="\q" localSheetId="2">[1]ｺﾋﾟｰc!#REF!</definedName>
    <definedName name="\q">[1]ｺﾋﾟｰc!#REF!</definedName>
    <definedName name="\r" localSheetId="7">[1]ｺﾋﾟｰc!#REF!</definedName>
    <definedName name="\r" localSheetId="8">[1]ｺﾋﾟｰc!#REF!</definedName>
    <definedName name="\r" localSheetId="5">[1]ｺﾋﾟｰc!#REF!</definedName>
    <definedName name="\r" localSheetId="9">[1]ｺﾋﾟｰc!#REF!</definedName>
    <definedName name="\r" localSheetId="3">[1]ｺﾋﾟｰc!#REF!</definedName>
    <definedName name="\r" localSheetId="4">[1]ｺﾋﾟｰc!#REF!</definedName>
    <definedName name="\r" localSheetId="1">[1]ｺﾋﾟｰc!#REF!</definedName>
    <definedName name="\r" localSheetId="2">[1]ｺﾋﾟｰc!#REF!</definedName>
    <definedName name="\r">[1]ｺﾋﾟｰc!#REF!</definedName>
    <definedName name="\s" localSheetId="7">[1]ｺﾋﾟｰc!#REF!</definedName>
    <definedName name="\s" localSheetId="8">[1]ｺﾋﾟｰc!#REF!</definedName>
    <definedName name="\s" localSheetId="5">[1]ｺﾋﾟｰc!#REF!</definedName>
    <definedName name="\s" localSheetId="9">[1]ｺﾋﾟｰc!#REF!</definedName>
    <definedName name="\s" localSheetId="3">[1]ｺﾋﾟｰc!#REF!</definedName>
    <definedName name="\s" localSheetId="4">[1]ｺﾋﾟｰc!#REF!</definedName>
    <definedName name="\s" localSheetId="1">[1]ｺﾋﾟｰc!#REF!</definedName>
    <definedName name="\s" localSheetId="2">[1]ｺﾋﾟｰc!#REF!</definedName>
    <definedName name="\s">[1]ｺﾋﾟｰc!#REF!</definedName>
    <definedName name="\t" localSheetId="7">[1]ｺﾋﾟｰc!#REF!</definedName>
    <definedName name="\t" localSheetId="8">[1]ｺﾋﾟｰc!#REF!</definedName>
    <definedName name="\t" localSheetId="5">[1]ｺﾋﾟｰc!#REF!</definedName>
    <definedName name="\t" localSheetId="9">[1]ｺﾋﾟｰc!#REF!</definedName>
    <definedName name="\t" localSheetId="3">[1]ｺﾋﾟｰc!#REF!</definedName>
    <definedName name="\t" localSheetId="4">[1]ｺﾋﾟｰc!#REF!</definedName>
    <definedName name="\t" localSheetId="1">[1]ｺﾋﾟｰc!#REF!</definedName>
    <definedName name="\t" localSheetId="2">[1]ｺﾋﾟｰc!#REF!</definedName>
    <definedName name="\t">[1]ｺﾋﾟｰc!#REF!</definedName>
    <definedName name="\u" localSheetId="7">[1]ｺﾋﾟｰc!#REF!</definedName>
    <definedName name="\u" localSheetId="8">[1]ｺﾋﾟｰc!#REF!</definedName>
    <definedName name="\u" localSheetId="5">[1]ｺﾋﾟｰc!#REF!</definedName>
    <definedName name="\u" localSheetId="9">[1]ｺﾋﾟｰc!#REF!</definedName>
    <definedName name="\u" localSheetId="3">[1]ｺﾋﾟｰc!#REF!</definedName>
    <definedName name="\u" localSheetId="4">[1]ｺﾋﾟｰc!#REF!</definedName>
    <definedName name="\u" localSheetId="1">[1]ｺﾋﾟｰc!#REF!</definedName>
    <definedName name="\u" localSheetId="2">[1]ｺﾋﾟｰc!#REF!</definedName>
    <definedName name="\u">[1]ｺﾋﾟｰc!#REF!</definedName>
    <definedName name="\v" localSheetId="7">[1]ｺﾋﾟｰc!#REF!</definedName>
    <definedName name="\v" localSheetId="8">[1]ｺﾋﾟｰc!#REF!</definedName>
    <definedName name="\v" localSheetId="5">[1]ｺﾋﾟｰc!#REF!</definedName>
    <definedName name="\v" localSheetId="9">[1]ｺﾋﾟｰc!#REF!</definedName>
    <definedName name="\v" localSheetId="3">[1]ｺﾋﾟｰc!#REF!</definedName>
    <definedName name="\v" localSheetId="4">[1]ｺﾋﾟｰc!#REF!</definedName>
    <definedName name="\v" localSheetId="1">[1]ｺﾋﾟｰc!#REF!</definedName>
    <definedName name="\v" localSheetId="2">[1]ｺﾋﾟｰc!#REF!</definedName>
    <definedName name="\v">[1]ｺﾋﾟｰc!#REF!</definedName>
    <definedName name="\w" localSheetId="7">[1]ｺﾋﾟｰc!#REF!</definedName>
    <definedName name="\w" localSheetId="8">[1]ｺﾋﾟｰc!#REF!</definedName>
    <definedName name="\w" localSheetId="5">[1]ｺﾋﾟｰc!#REF!</definedName>
    <definedName name="\w" localSheetId="9">[1]ｺﾋﾟｰc!#REF!</definedName>
    <definedName name="\w" localSheetId="3">[1]ｺﾋﾟｰc!#REF!</definedName>
    <definedName name="\w" localSheetId="4">[1]ｺﾋﾟｰc!#REF!</definedName>
    <definedName name="\w" localSheetId="1">[1]ｺﾋﾟｰc!#REF!</definedName>
    <definedName name="\w" localSheetId="2">[1]ｺﾋﾟｰc!#REF!</definedName>
    <definedName name="\w">[1]ｺﾋﾟｰc!#REF!</definedName>
    <definedName name="\x" localSheetId="7">[1]ｺﾋﾟｰc!#REF!</definedName>
    <definedName name="\x" localSheetId="8">[1]ｺﾋﾟｰc!#REF!</definedName>
    <definedName name="\x" localSheetId="5">[1]ｺﾋﾟｰc!#REF!</definedName>
    <definedName name="\x" localSheetId="9">[1]ｺﾋﾟｰc!#REF!</definedName>
    <definedName name="\x" localSheetId="3">[1]ｺﾋﾟｰc!#REF!</definedName>
    <definedName name="\x" localSheetId="4">[1]ｺﾋﾟｰc!#REF!</definedName>
    <definedName name="\x" localSheetId="1">[1]ｺﾋﾟｰc!#REF!</definedName>
    <definedName name="\x" localSheetId="2">[1]ｺﾋﾟｰc!#REF!</definedName>
    <definedName name="\x">[1]ｺﾋﾟｰc!#REF!</definedName>
    <definedName name="\y" localSheetId="7">[1]ｺﾋﾟｰc!#REF!</definedName>
    <definedName name="\y" localSheetId="8">[1]ｺﾋﾟｰc!#REF!</definedName>
    <definedName name="\y" localSheetId="5">[1]ｺﾋﾟｰc!#REF!</definedName>
    <definedName name="\y" localSheetId="9">[1]ｺﾋﾟｰc!#REF!</definedName>
    <definedName name="\y" localSheetId="3">[1]ｺﾋﾟｰc!#REF!</definedName>
    <definedName name="\y" localSheetId="4">[1]ｺﾋﾟｰc!#REF!</definedName>
    <definedName name="\y" localSheetId="1">[1]ｺﾋﾟｰc!#REF!</definedName>
    <definedName name="\y" localSheetId="2">[1]ｺﾋﾟｰc!#REF!</definedName>
    <definedName name="\y">[1]ｺﾋﾟｰc!#REF!</definedName>
    <definedName name="\z" localSheetId="7">[1]ｺﾋﾟｰc!#REF!</definedName>
    <definedName name="\z" localSheetId="8">[1]ｺﾋﾟｰc!#REF!</definedName>
    <definedName name="\z" localSheetId="5">[1]ｺﾋﾟｰc!#REF!</definedName>
    <definedName name="\z" localSheetId="9">[1]ｺﾋﾟｰc!#REF!</definedName>
    <definedName name="\z" localSheetId="3">[1]ｺﾋﾟｰc!#REF!</definedName>
    <definedName name="\z" localSheetId="4">[1]ｺﾋﾟｰc!#REF!</definedName>
    <definedName name="\z" localSheetId="1">[1]ｺﾋﾟｰc!#REF!</definedName>
    <definedName name="\z" localSheetId="2">[1]ｺﾋﾟｰc!#REF!</definedName>
    <definedName name="\z">[1]ｺﾋﾟｰc!#REF!</definedName>
    <definedName name="§10合計">#REF!</definedName>
    <definedName name="§1COST">[3]明細!#REF!</definedName>
    <definedName name="§1合計">[3]明細!#REF!</definedName>
    <definedName name="§2合計">#REF!</definedName>
    <definedName name="§3合計">#REF!</definedName>
    <definedName name="§4合計">#REF!</definedName>
    <definedName name="§5合計">#REF!</definedName>
    <definedName name="§6合計">#REF!</definedName>
    <definedName name="§7合計">#REF!</definedName>
    <definedName name="§8合計">#REF!</definedName>
    <definedName name="§9合計">#REF!</definedName>
    <definedName name="③">#REF!</definedName>
    <definedName name="A" localSheetId="7">#REF!</definedName>
    <definedName name="A" localSheetId="8">#REF!</definedName>
    <definedName name="A" localSheetId="5">#REF!</definedName>
    <definedName name="A" localSheetId="9">#REF!</definedName>
    <definedName name="A" localSheetId="3">#REF!</definedName>
    <definedName name="A" localSheetId="4">#REF!</definedName>
    <definedName name="A" localSheetId="1">#REF!</definedName>
    <definedName name="A" localSheetId="2">#REF!</definedName>
    <definedName name="A">#REF!</definedName>
    <definedName name="A_1" localSheetId="7">#REF!</definedName>
    <definedName name="A_1" localSheetId="8">#REF!</definedName>
    <definedName name="A_1">#REF!</definedName>
    <definedName name="A_3" localSheetId="7">#REF!</definedName>
    <definedName name="A_3" localSheetId="8">#REF!</definedName>
    <definedName name="A_3">#REF!</definedName>
    <definedName name="ＡＡ" localSheetId="7">#REF!</definedName>
    <definedName name="ＡＡ" localSheetId="8">#REF!</definedName>
    <definedName name="ＡＡ" localSheetId="5">#REF!</definedName>
    <definedName name="ＡＡ" localSheetId="9">#REF!</definedName>
    <definedName name="ＡＡ" localSheetId="3">#REF!</definedName>
    <definedName name="ＡＡ" localSheetId="2">#REF!</definedName>
    <definedName name="ＡＡ">#REF!</definedName>
    <definedName name="ＡＡ_1" localSheetId="7">#REF!</definedName>
    <definedName name="ＡＡ_1" localSheetId="8">#REF!</definedName>
    <definedName name="ＡＡ_1">#REF!</definedName>
    <definedName name="ａａａ" localSheetId="7">#REF!</definedName>
    <definedName name="ａａａ" localSheetId="8">#REF!</definedName>
    <definedName name="ａａａ" localSheetId="5">#REF!</definedName>
    <definedName name="ａａａ" localSheetId="9">#REF!</definedName>
    <definedName name="ａａａ" localSheetId="3">#REF!</definedName>
    <definedName name="ａａａ" localSheetId="4">#REF!</definedName>
    <definedName name="ａａａ" localSheetId="2">#REF!</definedName>
    <definedName name="ａａａ">#REF!</definedName>
    <definedName name="ａａａ_1" localSheetId="7">#REF!</definedName>
    <definedName name="ａａａ_1" localSheetId="8">#REF!</definedName>
    <definedName name="ａａａ_1">#REF!</definedName>
    <definedName name="ａａａ_3" localSheetId="7">#REF!</definedName>
    <definedName name="ａａａ_3" localSheetId="8">#REF!</definedName>
    <definedName name="ａａａ_3">#REF!</definedName>
    <definedName name="aaaaaa">#REF!</definedName>
    <definedName name="AccessDatabase" hidden="1">"D:\データ\エクセル\建築課\設計書原本\設計書NEC970813.mdb"</definedName>
    <definedName name="anscount" hidden="1">1</definedName>
    <definedName name="Anzen" localSheetId="7">'Ⅰ-Ⅱ粗大ごみ処理施設別紙明細1'!Anzen</definedName>
    <definedName name="Anzen" localSheetId="8">'Ⅰ-Ⅲ粗大ごみ処理施設別紙明細 2'!Anzen</definedName>
    <definedName name="Anzen" localSheetId="4">諸経費計算シート!Anzen</definedName>
    <definedName name="Anzen">Anzen</definedName>
    <definedName name="Anzen_1" localSheetId="7">'Ⅰ-Ⅱ粗大ごみ処理施設別紙明細1'!Anzen_1</definedName>
    <definedName name="Anzen_1" localSheetId="8">'Ⅰ-Ⅲ粗大ごみ処理施設別紙明細 2'!Anzen_1</definedName>
    <definedName name="Anzen_1" localSheetId="4">諸経費計算シート!Anzen_1</definedName>
    <definedName name="Anzen_1">Anzen_1</definedName>
    <definedName name="AS" localSheetId="7">#REF!</definedName>
    <definedName name="AS" localSheetId="8">#REF!</definedName>
    <definedName name="AS" localSheetId="5">#REF!</definedName>
    <definedName name="AS" localSheetId="9">#REF!</definedName>
    <definedName name="AS" localSheetId="3">#REF!</definedName>
    <definedName name="AS" localSheetId="4">#REF!</definedName>
    <definedName name="AS" localSheetId="1">#REF!</definedName>
    <definedName name="AS" localSheetId="2">#REF!</definedName>
    <definedName name="AS">#REF!</definedName>
    <definedName name="AS_1" localSheetId="7">#REF!</definedName>
    <definedName name="AS_1" localSheetId="8">#REF!</definedName>
    <definedName name="AS_1">#REF!</definedName>
    <definedName name="AS_3" localSheetId="7">#REF!</definedName>
    <definedName name="AS_3" localSheetId="8">#REF!</definedName>
    <definedName name="AS_3">#REF!</definedName>
    <definedName name="asd" localSheetId="7">'Ⅰ-Ⅱ粗大ごみ処理施設別紙明細1'!asd</definedName>
    <definedName name="asd" localSheetId="8">'Ⅰ-Ⅲ粗大ごみ処理施設別紙明細 2'!asd</definedName>
    <definedName name="asd" localSheetId="4">諸経費計算シート!asd</definedName>
    <definedName name="asd">asd</definedName>
    <definedName name="asd_1" localSheetId="7">'Ⅰ-Ⅱ粗大ごみ処理施設別紙明細1'!asd_1</definedName>
    <definedName name="asd_1" localSheetId="8">'Ⅰ-Ⅲ粗大ごみ処理施設別紙明細 2'!asd_1</definedName>
    <definedName name="asd_1" localSheetId="4">諸経費計算シート!asd_1</definedName>
    <definedName name="asd_1">asd_1</definedName>
    <definedName name="asy" localSheetId="7">#REF!</definedName>
    <definedName name="asy" localSheetId="8">#REF!</definedName>
    <definedName name="asy" localSheetId="3">#REF!</definedName>
    <definedName name="asy" localSheetId="2">#REF!</definedName>
    <definedName name="asy">#REF!</definedName>
    <definedName name="Ａ計" localSheetId="7">#REF!</definedName>
    <definedName name="Ａ計" localSheetId="8">#REF!</definedName>
    <definedName name="Ａ計" localSheetId="5">#REF!</definedName>
    <definedName name="Ａ計" localSheetId="9">#REF!</definedName>
    <definedName name="Ａ計" localSheetId="3">#REF!</definedName>
    <definedName name="Ａ計" localSheetId="4">#REF!</definedName>
    <definedName name="Ａ計" localSheetId="1">#REF!</definedName>
    <definedName name="Ａ計" localSheetId="2">#REF!</definedName>
    <definedName name="Ａ計">#REF!</definedName>
    <definedName name="Ａ計_1" localSheetId="7">#REF!</definedName>
    <definedName name="Ａ計_1" localSheetId="8">#REF!</definedName>
    <definedName name="Ａ計_1">#REF!</definedName>
    <definedName name="Ａ計_3" localSheetId="7">#REF!</definedName>
    <definedName name="Ａ計_3" localSheetId="8">#REF!</definedName>
    <definedName name="Ａ計_3">#REF!</definedName>
    <definedName name="Ａ通り側壁" localSheetId="7">#REF!</definedName>
    <definedName name="Ａ通り側壁" localSheetId="8">#REF!</definedName>
    <definedName name="Ａ通り側壁" localSheetId="5">#REF!</definedName>
    <definedName name="Ａ通り側壁" localSheetId="9">#REF!</definedName>
    <definedName name="Ａ通り側壁" localSheetId="3">#REF!</definedName>
    <definedName name="Ａ通り側壁" localSheetId="4">#REF!</definedName>
    <definedName name="Ａ通り側壁" localSheetId="2">#REF!</definedName>
    <definedName name="Ａ通り側壁">#REF!</definedName>
    <definedName name="Ａ通り側壁_1" localSheetId="7">#REF!</definedName>
    <definedName name="Ａ通り側壁_1" localSheetId="8">#REF!</definedName>
    <definedName name="Ａ通り側壁_1">#REF!</definedName>
    <definedName name="Ａ通り側壁_3" localSheetId="7">#REF!</definedName>
    <definedName name="Ａ通り側壁_3" localSheetId="8">#REF!</definedName>
    <definedName name="Ａ通り側壁_3">#REF!</definedName>
    <definedName name="B" localSheetId="7">#REF!</definedName>
    <definedName name="B" localSheetId="8">#REF!</definedName>
    <definedName name="B" localSheetId="5">#REF!</definedName>
    <definedName name="B" localSheetId="9">#REF!</definedName>
    <definedName name="B" localSheetId="3">#REF!</definedName>
    <definedName name="B" localSheetId="2">#REF!</definedName>
    <definedName name="B">#REF!</definedName>
    <definedName name="Ｂ．電気設備工事" localSheetId="7">#REF!</definedName>
    <definedName name="Ｂ．電気設備工事" localSheetId="8">#REF!</definedName>
    <definedName name="Ｂ．電気設備工事" localSheetId="5">#REF!</definedName>
    <definedName name="Ｂ．電気設備工事" localSheetId="9">#REF!</definedName>
    <definedName name="Ｂ．電気設備工事" localSheetId="3">#REF!</definedName>
    <definedName name="Ｂ．電気設備工事" localSheetId="4">#REF!</definedName>
    <definedName name="Ｂ．電気設備工事" localSheetId="2">#REF!</definedName>
    <definedName name="Ｂ．電気設備工事">#REF!</definedName>
    <definedName name="B_1" localSheetId="7">#REF!</definedName>
    <definedName name="B_1" localSheetId="8">#REF!</definedName>
    <definedName name="B_1">#REF!</definedName>
    <definedName name="Ｂ_電気設備工事" localSheetId="7">#REF!</definedName>
    <definedName name="Ｂ_電気設備工事" localSheetId="8">#REF!</definedName>
    <definedName name="Ｂ_電気設備工事">#REF!</definedName>
    <definedName name="Ｂ_電気設備工事_3" localSheetId="7">#REF!</definedName>
    <definedName name="Ｂ_電気設備工事_3" localSheetId="8">#REF!</definedName>
    <definedName name="Ｂ_電気設備工事_3">#REF!</definedName>
    <definedName name="BANCHI">#REF!</definedName>
    <definedName name="BAREA" localSheetId="7">#REF!</definedName>
    <definedName name="BAREA" localSheetId="8">#REF!</definedName>
    <definedName name="BAREA" localSheetId="5">#REF!</definedName>
    <definedName name="BAREA" localSheetId="9">#REF!</definedName>
    <definedName name="BAREA" localSheetId="3">#REF!</definedName>
    <definedName name="BAREA" localSheetId="4">#REF!</definedName>
    <definedName name="BAREA" localSheetId="2">#REF!</definedName>
    <definedName name="BAREA">#REF!</definedName>
    <definedName name="BAREA_1" localSheetId="7">#REF!</definedName>
    <definedName name="BAREA_1" localSheetId="8">#REF!</definedName>
    <definedName name="BAREA_1">#REF!</definedName>
    <definedName name="BAREA_3" localSheetId="7">#REF!</definedName>
    <definedName name="BAREA_3" localSheetId="8">#REF!</definedName>
    <definedName name="BAREA_3">#REF!</definedName>
    <definedName name="BAREA2" localSheetId="7">#REF!</definedName>
    <definedName name="BAREA2" localSheetId="8">#REF!</definedName>
    <definedName name="BAREA2" localSheetId="5">#REF!</definedName>
    <definedName name="BAREA2" localSheetId="9">#REF!</definedName>
    <definedName name="BAREA2" localSheetId="3">#REF!</definedName>
    <definedName name="BAREA2" localSheetId="4">#REF!</definedName>
    <definedName name="BAREA2" localSheetId="2">#REF!</definedName>
    <definedName name="BAREA2">#REF!</definedName>
    <definedName name="BAREA2_1" localSheetId="7">#REF!</definedName>
    <definedName name="BAREA2_1" localSheetId="8">#REF!</definedName>
    <definedName name="BAREA2_1">#REF!</definedName>
    <definedName name="BAREA2_3" localSheetId="7">#REF!</definedName>
    <definedName name="BAREA2_3" localSheetId="8">#REF!</definedName>
    <definedName name="BAREA2_3">#REF!</definedName>
    <definedName name="BAREA3" localSheetId="7">#REF!</definedName>
    <definedName name="BAREA3" localSheetId="8">#REF!</definedName>
    <definedName name="BAREA3" localSheetId="5">#REF!</definedName>
    <definedName name="BAREA3" localSheetId="9">#REF!</definedName>
    <definedName name="BAREA3" localSheetId="3">#REF!</definedName>
    <definedName name="BAREA3" localSheetId="4">#REF!</definedName>
    <definedName name="BAREA3" localSheetId="2">#REF!</definedName>
    <definedName name="BAREA3">#REF!</definedName>
    <definedName name="BAREA3_1" localSheetId="7">#REF!</definedName>
    <definedName name="BAREA3_1" localSheetId="8">#REF!</definedName>
    <definedName name="BAREA3_1">#REF!</definedName>
    <definedName name="BAREA3_3" localSheetId="7">#REF!</definedName>
    <definedName name="BAREA3_3" localSheetId="8">#REF!</definedName>
    <definedName name="BAREA3_3">#REF!</definedName>
    <definedName name="bassd" localSheetId="7">'Ⅰ-Ⅱ粗大ごみ処理施設別紙明細1'!bassd</definedName>
    <definedName name="bassd" localSheetId="8">'Ⅰ-Ⅲ粗大ごみ処理施設別紙明細 2'!bassd</definedName>
    <definedName name="bassd" localSheetId="4">諸経費計算シート!bassd</definedName>
    <definedName name="bassd">bassd</definedName>
    <definedName name="bassd_1" localSheetId="7">'Ⅰ-Ⅱ粗大ごみ処理施設別紙明細1'!bassd_1</definedName>
    <definedName name="bassd_1" localSheetId="8">'Ⅰ-Ⅲ粗大ごみ処理施設別紙明細 2'!bassd_1</definedName>
    <definedName name="bassd_1" localSheetId="4">諸経費計算シート!bassd_1</definedName>
    <definedName name="bassd_1">bassd_1</definedName>
    <definedName name="bbb" localSheetId="7">#REF!</definedName>
    <definedName name="bbb" localSheetId="8">#REF!</definedName>
    <definedName name="bbb" localSheetId="5">#REF!</definedName>
    <definedName name="bbb" localSheetId="9">#REF!</definedName>
    <definedName name="bbb" localSheetId="3">#REF!</definedName>
    <definedName name="bbb" localSheetId="4">#REF!</definedName>
    <definedName name="bbb" localSheetId="2">#REF!</definedName>
    <definedName name="bbb">#REF!</definedName>
    <definedName name="bbb_1" localSheetId="7">#REF!</definedName>
    <definedName name="bbb_1" localSheetId="8">#REF!</definedName>
    <definedName name="bbb_1">#REF!</definedName>
    <definedName name="bbb_3" localSheetId="7">#REF!</definedName>
    <definedName name="bbb_3" localSheetId="8">#REF!</definedName>
    <definedName name="bbb_3">#REF!</definedName>
    <definedName name="ＢＧＭ設備工事" localSheetId="7">#REF!</definedName>
    <definedName name="ＢＧＭ設備工事" localSheetId="8">#REF!</definedName>
    <definedName name="ＢＧＭ設備工事" localSheetId="5">#REF!</definedName>
    <definedName name="ＢＧＭ設備工事" localSheetId="9">#REF!</definedName>
    <definedName name="ＢＧＭ設備工事" localSheetId="3">#REF!</definedName>
    <definedName name="ＢＧＭ設備工事" localSheetId="4">#REF!</definedName>
    <definedName name="ＢＧＭ設備工事" localSheetId="2">#REF!</definedName>
    <definedName name="ＢＧＭ設備工事">#REF!</definedName>
    <definedName name="ＢＧＭ設備工事_1" localSheetId="7">#REF!</definedName>
    <definedName name="ＢＧＭ設備工事_1" localSheetId="8">#REF!</definedName>
    <definedName name="ＢＧＭ設備工事_1">#REF!</definedName>
    <definedName name="ＢＧＭ設備工事_3" localSheetId="7">#REF!</definedName>
    <definedName name="ＢＧＭ設備工事_3" localSheetId="8">#REF!</definedName>
    <definedName name="ＢＧＭ設備工事_3">#REF!</definedName>
    <definedName name="bh" localSheetId="7">'Ⅰ-Ⅱ粗大ごみ処理施設別紙明細1'!bh</definedName>
    <definedName name="bh" localSheetId="8">'Ⅰ-Ⅲ粗大ごみ処理施設別紙明細 2'!bh</definedName>
    <definedName name="bh" localSheetId="4">諸経費計算シート!bh</definedName>
    <definedName name="bh">bh</definedName>
    <definedName name="bh_1" localSheetId="7">'Ⅰ-Ⅱ粗大ごみ処理施設別紙明細1'!bh_1</definedName>
    <definedName name="bh_1" localSheetId="8">'Ⅰ-Ⅲ粗大ごみ処理施設別紙明細 2'!bh_1</definedName>
    <definedName name="bh_1" localSheetId="4">諸経費計算シート!bh_1</definedName>
    <definedName name="bh_1">bh_1</definedName>
    <definedName name="ｂｊｍｇ" localSheetId="7">'Ⅰ-Ⅱ粗大ごみ処理施設別紙明細1'!ｂｊｍｇ</definedName>
    <definedName name="ｂｊｍｇ" localSheetId="8">'Ⅰ-Ⅲ粗大ごみ処理施設別紙明細 2'!ｂｊｍｇ</definedName>
    <definedName name="ｂｊｍｇ" localSheetId="4">諸経費計算シート!ｂｊｍｇ</definedName>
    <definedName name="ｂｊｍｇ">ｂｊｍｇ</definedName>
    <definedName name="ｂｊｍｇ_1" localSheetId="7">'Ⅰ-Ⅱ粗大ごみ処理施設別紙明細1'!ｂｊｍｇ_1</definedName>
    <definedName name="ｂｊｍｇ_1" localSheetId="8">'Ⅰ-Ⅲ粗大ごみ処理施設別紙明細 2'!ｂｊｍｇ_1</definedName>
    <definedName name="ｂｊｍｇ_1" localSheetId="4">諸経費計算シート!ｂｊｍｇ_1</definedName>
    <definedName name="ｂｊｍｇ_1">ｂｊｍｇ_1</definedName>
    <definedName name="bvjh" localSheetId="7">'Ⅰ-Ⅱ粗大ごみ処理施設別紙明細1'!bvjh</definedName>
    <definedName name="bvjh" localSheetId="8">'Ⅰ-Ⅲ粗大ごみ処理施設別紙明細 2'!bvjh</definedName>
    <definedName name="bvjh" localSheetId="4">諸経費計算シート!bvjh</definedName>
    <definedName name="bvjh">bvjh</definedName>
    <definedName name="bvjh_1" localSheetId="7">'Ⅰ-Ⅱ粗大ごみ処理施設別紙明細1'!bvjh_1</definedName>
    <definedName name="bvjh_1" localSheetId="8">'Ⅰ-Ⅲ粗大ごみ処理施設別紙明細 2'!bvjh_1</definedName>
    <definedName name="bvjh_1" localSheetId="4">諸経費計算シート!bvjh_1</definedName>
    <definedName name="bvjh_1">bvjh_1</definedName>
    <definedName name="Ｂ屋内運動場" localSheetId="7">'Ⅰ-Ⅱ粗大ごみ処理施設別紙明細1'!Ｂ屋内運動場</definedName>
    <definedName name="Ｂ屋内運動場" localSheetId="8">'Ⅰ-Ⅲ粗大ごみ処理施設別紙明細 2'!Ｂ屋内運動場</definedName>
    <definedName name="Ｂ屋内運動場" localSheetId="4">諸経費計算シート!Ｂ屋内運動場</definedName>
    <definedName name="Ｂ屋内運動場">Ｂ屋内運動場</definedName>
    <definedName name="Ｂ屋内運動場_1" localSheetId="7">'Ⅰ-Ⅱ粗大ごみ処理施設別紙明細1'!Ｂ屋内運動場_1</definedName>
    <definedName name="Ｂ屋内運動場_1" localSheetId="8">'Ⅰ-Ⅲ粗大ごみ処理施設別紙明細 2'!Ｂ屋内運動場_1</definedName>
    <definedName name="Ｂ屋内運動場_1" localSheetId="4">諸経費計算シート!Ｂ屋内運動場_1</definedName>
    <definedName name="Ｂ屋内運動場_1">Ｂ屋内運動場_1</definedName>
    <definedName name="Ｂ計" localSheetId="7">#REF!</definedName>
    <definedName name="Ｂ計" localSheetId="8">#REF!</definedName>
    <definedName name="Ｂ計" localSheetId="5">#REF!</definedName>
    <definedName name="Ｂ計" localSheetId="9">#REF!</definedName>
    <definedName name="Ｂ計" localSheetId="3">#REF!</definedName>
    <definedName name="Ｂ計" localSheetId="4">#REF!</definedName>
    <definedName name="Ｂ計" localSheetId="1">#REF!</definedName>
    <definedName name="Ｂ計" localSheetId="2">#REF!</definedName>
    <definedName name="Ｂ計">#REF!</definedName>
    <definedName name="Ｂ計_1" localSheetId="7">#REF!</definedName>
    <definedName name="Ｂ計_1" localSheetId="8">#REF!</definedName>
    <definedName name="Ｂ計_1">#REF!</definedName>
    <definedName name="Ｂ計_3" localSheetId="7">#REF!</definedName>
    <definedName name="Ｂ計_3" localSheetId="8">#REF!</definedName>
    <definedName name="Ｂ計_3">#REF!</definedName>
    <definedName name="C_COLUMNDATA1" localSheetId="7">#REF!</definedName>
    <definedName name="C_COLUMNDATA1" localSheetId="8">#REF!</definedName>
    <definedName name="C_COLUMNDATA1" localSheetId="3">#REF!</definedName>
    <definedName name="C_COLUMNDATA1" localSheetId="2">#REF!</definedName>
    <definedName name="C_COLUMNDATA1">#REF!</definedName>
    <definedName name="C_COLUMNDATA1_1" localSheetId="7">#REF!</definedName>
    <definedName name="C_COLUMNDATA1_1" localSheetId="8">#REF!</definedName>
    <definedName name="C_COLUMNDATA1_1">#REF!</definedName>
    <definedName name="C_COLUMNDATA2" localSheetId="7">#REF!</definedName>
    <definedName name="C_COLUMNDATA2" localSheetId="8">#REF!</definedName>
    <definedName name="C_COLUMNDATA2" localSheetId="3">#REF!</definedName>
    <definedName name="C_COLUMNDATA2" localSheetId="2">#REF!</definedName>
    <definedName name="C_COLUMNDATA2">#REF!</definedName>
    <definedName name="C_COLUMNDATA2_1" localSheetId="7">#REF!</definedName>
    <definedName name="C_COLUMNDATA2_1" localSheetId="8">#REF!</definedName>
    <definedName name="C_COLUMNDATA2_1">#REF!</definedName>
    <definedName name="C_COLUMNDATA3" localSheetId="7">#REF!</definedName>
    <definedName name="C_COLUMNDATA3" localSheetId="8">#REF!</definedName>
    <definedName name="C_COLUMNDATA3" localSheetId="3">#REF!</definedName>
    <definedName name="C_COLUMNDATA3" localSheetId="2">#REF!</definedName>
    <definedName name="C_COLUMNDATA3">#REF!</definedName>
    <definedName name="C_COLUMNDATA3_1" localSheetId="7">#REF!</definedName>
    <definedName name="C_COLUMNDATA3_1" localSheetId="8">#REF!</definedName>
    <definedName name="C_COLUMNDATA3_1">#REF!</definedName>
    <definedName name="C_COLUMNDATA4" localSheetId="7">#REF!</definedName>
    <definedName name="C_COLUMNDATA4" localSheetId="8">#REF!</definedName>
    <definedName name="C_COLUMNDATA4" localSheetId="3">#REF!</definedName>
    <definedName name="C_COLUMNDATA4" localSheetId="2">#REF!</definedName>
    <definedName name="C_COLUMNDATA4">#REF!</definedName>
    <definedName name="C_COLUMNDATA4_1" localSheetId="7">#REF!</definedName>
    <definedName name="C_COLUMNDATA4_1" localSheetId="8">#REF!</definedName>
    <definedName name="C_COLUMNDATA4_1">#REF!</definedName>
    <definedName name="C_COLUMNDATA5" localSheetId="7">#REF!</definedName>
    <definedName name="C_COLUMNDATA5" localSheetId="8">#REF!</definedName>
    <definedName name="C_COLUMNDATA5" localSheetId="3">#REF!</definedName>
    <definedName name="C_COLUMNDATA5" localSheetId="2">#REF!</definedName>
    <definedName name="C_COLUMNDATA5">#REF!</definedName>
    <definedName name="C_COLUMNDATA5_1" localSheetId="7">#REF!</definedName>
    <definedName name="C_COLUMNDATA5_1" localSheetId="8">#REF!</definedName>
    <definedName name="C_COLUMNDATA5_1">#REF!</definedName>
    <definedName name="C_COLUMNDATA6" localSheetId="7">#REF!</definedName>
    <definedName name="C_COLUMNDATA6" localSheetId="8">#REF!</definedName>
    <definedName name="C_COLUMNDATA6" localSheetId="3">#REF!</definedName>
    <definedName name="C_COLUMNDATA6" localSheetId="2">#REF!</definedName>
    <definedName name="C_COLUMNDATA6">#REF!</definedName>
    <definedName name="C_COLUMNDATA6_1" localSheetId="7">#REF!</definedName>
    <definedName name="C_COLUMNDATA6_1" localSheetId="8">#REF!</definedName>
    <definedName name="C_COLUMNDATA6_1">#REF!</definedName>
    <definedName name="C_COLUMNDATA7" localSheetId="7">#REF!</definedName>
    <definedName name="C_COLUMNDATA7" localSheetId="8">#REF!</definedName>
    <definedName name="C_COLUMNDATA7" localSheetId="3">#REF!</definedName>
    <definedName name="C_COLUMNDATA7" localSheetId="2">#REF!</definedName>
    <definedName name="C_COLUMNDATA7">#REF!</definedName>
    <definedName name="C_COLUMNDATA7_1" localSheetId="7">#REF!</definedName>
    <definedName name="C_COLUMNDATA7_1" localSheetId="8">#REF!</definedName>
    <definedName name="C_COLUMNDATA7_1">#REF!</definedName>
    <definedName name="C_COLUMNDATA8" localSheetId="7">#REF!</definedName>
    <definedName name="C_COLUMNDATA8" localSheetId="8">#REF!</definedName>
    <definedName name="C_COLUMNDATA8" localSheetId="3">#REF!</definedName>
    <definedName name="C_COLUMNDATA8" localSheetId="2">#REF!</definedName>
    <definedName name="C_COLUMNDATA8">#REF!</definedName>
    <definedName name="C_COLUMNDATA8_1" localSheetId="7">#REF!</definedName>
    <definedName name="C_COLUMNDATA8_1" localSheetId="8">#REF!</definedName>
    <definedName name="C_COLUMNDATA8_1">#REF!</definedName>
    <definedName name="C_COLUMNDATA9" localSheetId="7">#REF!</definedName>
    <definedName name="C_COLUMNDATA9" localSheetId="8">#REF!</definedName>
    <definedName name="C_COLUMNDATA9" localSheetId="3">#REF!</definedName>
    <definedName name="C_COLUMNDATA9" localSheetId="2">#REF!</definedName>
    <definedName name="C_COLUMNDATA9">#REF!</definedName>
    <definedName name="C_COLUMNDATA9_1" localSheetId="7">#REF!</definedName>
    <definedName name="C_COLUMNDATA9_1" localSheetId="8">#REF!</definedName>
    <definedName name="C_COLUMNDATA9_1">#REF!</definedName>
    <definedName name="C_GETSHEET" localSheetId="7">#REF!</definedName>
    <definedName name="C_GETSHEET" localSheetId="8">#REF!</definedName>
    <definedName name="C_GETSHEET" localSheetId="3">#REF!</definedName>
    <definedName name="C_GETSHEET" localSheetId="2">#REF!</definedName>
    <definedName name="C_GETSHEET">#REF!</definedName>
    <definedName name="C_GETSHEET_1" localSheetId="7">#REF!</definedName>
    <definedName name="C_GETSHEET_1" localSheetId="8">#REF!</definedName>
    <definedName name="C_GETSHEET_1">#REF!</definedName>
    <definedName name="C_INFILE" localSheetId="7">#REF!</definedName>
    <definedName name="C_INFILE" localSheetId="8">#REF!</definedName>
    <definedName name="C_INFILE" localSheetId="3">#REF!</definedName>
    <definedName name="C_INFILE" localSheetId="2">#REF!</definedName>
    <definedName name="C_INFILE">#REF!</definedName>
    <definedName name="C_INFILE_1" localSheetId="7">#REF!</definedName>
    <definedName name="C_INFILE_1" localSheetId="8">#REF!</definedName>
    <definedName name="C_INFILE_1">#REF!</definedName>
    <definedName name="C_INPATH" localSheetId="7">#REF!</definedName>
    <definedName name="C_INPATH" localSheetId="8">#REF!</definedName>
    <definedName name="C_INPATH" localSheetId="3">#REF!</definedName>
    <definedName name="C_INPATH" localSheetId="2">#REF!</definedName>
    <definedName name="C_INPATH">#REF!</definedName>
    <definedName name="C_INPATH_1" localSheetId="7">#REF!</definedName>
    <definedName name="C_INPATH_1" localSheetId="8">#REF!</definedName>
    <definedName name="C_INPATH_1">#REF!</definedName>
    <definedName name="C_INSHEET" localSheetId="7">#REF!</definedName>
    <definedName name="C_INSHEET" localSheetId="8">#REF!</definedName>
    <definedName name="C_INSHEET" localSheetId="3">#REF!</definedName>
    <definedName name="C_INSHEET" localSheetId="2">#REF!</definedName>
    <definedName name="C_INSHEET">#REF!</definedName>
    <definedName name="C_INSHEET_1" localSheetId="7">#REF!</definedName>
    <definedName name="C_INSHEET_1" localSheetId="8">#REF!</definedName>
    <definedName name="C_INSHEET_1">#REF!</definedName>
    <definedName name="C_ROWDATA" localSheetId="7">#REF!</definedName>
    <definedName name="C_ROWDATA" localSheetId="8">#REF!</definedName>
    <definedName name="C_ROWDATA" localSheetId="3">#REF!</definedName>
    <definedName name="C_ROWDATA" localSheetId="2">#REF!</definedName>
    <definedName name="C_ROWDATA">#REF!</definedName>
    <definedName name="C_ROWDATA_1" localSheetId="7">#REF!</definedName>
    <definedName name="C_ROWDATA_1" localSheetId="8">#REF!</definedName>
    <definedName name="C_ROWDATA_1">#REF!</definedName>
    <definedName name="ccc" localSheetId="7">#REF!</definedName>
    <definedName name="ccc" localSheetId="8">#REF!</definedName>
    <definedName name="ccc" localSheetId="5">#REF!</definedName>
    <definedName name="ccc" localSheetId="9">#REF!</definedName>
    <definedName name="ccc" localSheetId="3">#REF!</definedName>
    <definedName name="ccc" localSheetId="4">#REF!</definedName>
    <definedName name="ccc" localSheetId="2">#REF!</definedName>
    <definedName name="ccc">#REF!</definedName>
    <definedName name="ccc_1" localSheetId="7">#REF!</definedName>
    <definedName name="ccc_1" localSheetId="8">#REF!</definedName>
    <definedName name="ccc_1">#REF!</definedName>
    <definedName name="ccc_3" localSheetId="7">#REF!</definedName>
    <definedName name="ccc_3" localSheetId="8">#REF!</definedName>
    <definedName name="ccc_3">#REF!</definedName>
    <definedName name="cdfe" localSheetId="7">'Ⅰ-Ⅱ粗大ごみ処理施設別紙明細1'!cdfe</definedName>
    <definedName name="cdfe" localSheetId="8">'Ⅰ-Ⅲ粗大ごみ処理施設別紙明細 2'!cdfe</definedName>
    <definedName name="cdfe" localSheetId="4">諸経費計算シート!cdfe</definedName>
    <definedName name="cdfe">cdfe</definedName>
    <definedName name="cdfe_1" localSheetId="7">'Ⅰ-Ⅱ粗大ごみ処理施設別紙明細1'!cdfe_1</definedName>
    <definedName name="cdfe_1" localSheetId="8">'Ⅰ-Ⅲ粗大ごみ処理施設別紙明細 2'!cdfe_1</definedName>
    <definedName name="cdfe_1" localSheetId="4">諸経費計算シート!cdfe_1</definedName>
    <definedName name="cdfe_1">cdfe_1</definedName>
    <definedName name="ｃｊｄｇｂｈｃ" localSheetId="7">'Ⅰ-Ⅱ粗大ごみ処理施設別紙明細1'!ｃｊｄｇｂｈｃ</definedName>
    <definedName name="ｃｊｄｇｂｈｃ" localSheetId="8">'Ⅰ-Ⅲ粗大ごみ処理施設別紙明細 2'!ｃｊｄｇｂｈｃ</definedName>
    <definedName name="ｃｊｄｇｂｈｃ" localSheetId="4">諸経費計算シート!ｃｊｄｇｂｈｃ</definedName>
    <definedName name="ｃｊｄｇｂｈｃ">ｃｊｄｇｂｈｃ</definedName>
    <definedName name="ｃｊｄｇｂｈｃ_1" localSheetId="7">'Ⅰ-Ⅱ粗大ごみ処理施設別紙明細1'!ｃｊｄｇｂｈｃ_1</definedName>
    <definedName name="ｃｊｄｇｂｈｃ_1" localSheetId="8">'Ⅰ-Ⅲ粗大ごみ処理施設別紙明細 2'!ｃｊｄｇｂｈｃ_1</definedName>
    <definedName name="ｃｊｄｇｂｈｃ_1" localSheetId="4">諸経費計算シート!ｃｊｄｇｂｈｃ_1</definedName>
    <definedName name="ｃｊｄｇｂｈｃ_1">ｃｊｄｇｂｈｃ_1</definedName>
    <definedName name="_xlnm.Criteria" localSheetId="7">[4]見積書!#REF!</definedName>
    <definedName name="_xlnm.Criteria" localSheetId="8">[4]見積書!#REF!</definedName>
    <definedName name="_xlnm.Criteria" localSheetId="5">[4]見積書!#REF!</definedName>
    <definedName name="_xlnm.Criteria" localSheetId="9">[4]見積書!#REF!</definedName>
    <definedName name="_xlnm.Criteria" localSheetId="3">[4]見積書!#REF!</definedName>
    <definedName name="_xlnm.Criteria" localSheetId="4">[4]見積書!#REF!</definedName>
    <definedName name="_xlnm.Criteria" localSheetId="1">[4]見積書!#REF!</definedName>
    <definedName name="_xlnm.Criteria" localSheetId="2">[4]見積書!#REF!</definedName>
    <definedName name="_xlnm.Criteria">[4]見積書!#REF!</definedName>
    <definedName name="DA" localSheetId="7">#REF!</definedName>
    <definedName name="DA" localSheetId="8">#REF!</definedName>
    <definedName name="DA" localSheetId="4">#REF!</definedName>
    <definedName name="DA">#REF!</definedName>
    <definedName name="DA_12" localSheetId="7">#REF!</definedName>
    <definedName name="DA_12" localSheetId="8">#REF!</definedName>
    <definedName name="DA_12">#REF!</definedName>
    <definedName name="DA_16" localSheetId="7">#REF!</definedName>
    <definedName name="DA_16" localSheetId="8">#REF!</definedName>
    <definedName name="DA_16">#REF!</definedName>
    <definedName name="DA_17" localSheetId="7">#REF!</definedName>
    <definedName name="DA_17" localSheetId="8">#REF!</definedName>
    <definedName name="DA_17">#REF!</definedName>
    <definedName name="DATA1" localSheetId="7">#REF!</definedName>
    <definedName name="DATA1" localSheetId="8">#REF!</definedName>
    <definedName name="DATA1" localSheetId="5">#REF!</definedName>
    <definedName name="DATA1" localSheetId="9">#REF!</definedName>
    <definedName name="DATA1" localSheetId="3">#REF!</definedName>
    <definedName name="DATA1" localSheetId="4">#REF!</definedName>
    <definedName name="DATA1" localSheetId="1">#REF!</definedName>
    <definedName name="DATA1" localSheetId="2">#REF!</definedName>
    <definedName name="DATA1">#REF!</definedName>
    <definedName name="DATA1_1" localSheetId="7">#REF!</definedName>
    <definedName name="DATA1_1" localSheetId="8">#REF!</definedName>
    <definedName name="DATA1_1">#REF!</definedName>
    <definedName name="DATA1_3" localSheetId="7">#REF!</definedName>
    <definedName name="DATA1_3" localSheetId="8">#REF!</definedName>
    <definedName name="DATA1_3">#REF!</definedName>
    <definedName name="DATA2" localSheetId="7">#REF!</definedName>
    <definedName name="DATA2" localSheetId="8">#REF!</definedName>
    <definedName name="DATA2" localSheetId="5">#REF!</definedName>
    <definedName name="DATA2" localSheetId="9">#REF!</definedName>
    <definedName name="DATA2" localSheetId="3">#REF!</definedName>
    <definedName name="DATA2" localSheetId="4">#REF!</definedName>
    <definedName name="DATA2" localSheetId="1">#REF!</definedName>
    <definedName name="DATA2" localSheetId="2">#REF!</definedName>
    <definedName name="DATA2">#REF!</definedName>
    <definedName name="DATA2_1" localSheetId="7">#REF!</definedName>
    <definedName name="DATA2_1" localSheetId="8">#REF!</definedName>
    <definedName name="DATA2_1">#REF!</definedName>
    <definedName name="DATA2_3" localSheetId="7">#REF!</definedName>
    <definedName name="DATA2_3" localSheetId="8">#REF!</definedName>
    <definedName name="DATA2_3">#REF!</definedName>
    <definedName name="DATA3" localSheetId="7">#REF!</definedName>
    <definedName name="DATA3" localSheetId="8">#REF!</definedName>
    <definedName name="DATA3" localSheetId="5">#REF!</definedName>
    <definedName name="DATA3" localSheetId="9">#REF!</definedName>
    <definedName name="DATA3" localSheetId="3">#REF!</definedName>
    <definedName name="DATA3" localSheetId="4">#REF!</definedName>
    <definedName name="DATA3" localSheetId="1">#REF!</definedName>
    <definedName name="DATA3" localSheetId="2">#REF!</definedName>
    <definedName name="DATA3">#REF!</definedName>
    <definedName name="DATA3_1" localSheetId="7">#REF!</definedName>
    <definedName name="DATA3_1" localSheetId="8">#REF!</definedName>
    <definedName name="DATA3_1">#REF!</definedName>
    <definedName name="DATA3_3" localSheetId="7">#REF!</definedName>
    <definedName name="DATA3_3" localSheetId="8">#REF!</definedName>
    <definedName name="DATA3_3">#REF!</definedName>
    <definedName name="DATA4" localSheetId="7">#REF!</definedName>
    <definedName name="DATA4" localSheetId="8">#REF!</definedName>
    <definedName name="DATA4">#REF!</definedName>
    <definedName name="DATA5" localSheetId="7">#REF!</definedName>
    <definedName name="DATA5" localSheetId="8">#REF!</definedName>
    <definedName name="DATA5">#REF!</definedName>
    <definedName name="DATA6" localSheetId="7">#REF!</definedName>
    <definedName name="DATA6" localSheetId="8">#REF!</definedName>
    <definedName name="DATA6">#REF!</definedName>
    <definedName name="_xlnm.Database">#REF!</definedName>
    <definedName name="DATE1" localSheetId="7">[1]ｺﾋﾟｰc!#REF!</definedName>
    <definedName name="DATE1" localSheetId="8">[1]ｺﾋﾟｰc!#REF!</definedName>
    <definedName name="DATE1" localSheetId="5">[1]ｺﾋﾟｰc!#REF!</definedName>
    <definedName name="DATE1" localSheetId="9">[1]ｺﾋﾟｰc!#REF!</definedName>
    <definedName name="DATE1" localSheetId="3">[1]ｺﾋﾟｰc!#REF!</definedName>
    <definedName name="DATE1" localSheetId="4">[1]ｺﾋﾟｰc!#REF!</definedName>
    <definedName name="DATE1" localSheetId="1">[1]ｺﾋﾟｰc!#REF!</definedName>
    <definedName name="DATE1" localSheetId="2">[1]ｺﾋﾟｰc!#REF!</definedName>
    <definedName name="DATE1">[1]ｺﾋﾟｰc!#REF!</definedName>
    <definedName name="DATE1_3" localSheetId="7">[1]ｺﾋﾟｰc!#REF!</definedName>
    <definedName name="DATE1_3" localSheetId="8">[1]ｺﾋﾟｰc!#REF!</definedName>
    <definedName name="DATE1_3">[1]ｺﾋﾟｰc!#REF!</definedName>
    <definedName name="DATE10" localSheetId="7">[1]ｺﾋﾟｰc!#REF!</definedName>
    <definedName name="DATE10" localSheetId="8">[1]ｺﾋﾟｰc!#REF!</definedName>
    <definedName name="DATE10" localSheetId="5">[1]ｺﾋﾟｰc!#REF!</definedName>
    <definedName name="DATE10" localSheetId="9">[1]ｺﾋﾟｰc!#REF!</definedName>
    <definedName name="DATE10" localSheetId="3">[1]ｺﾋﾟｰc!#REF!</definedName>
    <definedName name="DATE10" localSheetId="4">[1]ｺﾋﾟｰc!#REF!</definedName>
    <definedName name="DATE10" localSheetId="1">[1]ｺﾋﾟｰc!#REF!</definedName>
    <definedName name="DATE10" localSheetId="2">[1]ｺﾋﾟｰc!#REF!</definedName>
    <definedName name="DATE10">[1]ｺﾋﾟｰc!#REF!</definedName>
    <definedName name="DATE10_3" localSheetId="7">[1]ｺﾋﾟｰc!#REF!</definedName>
    <definedName name="DATE10_3" localSheetId="8">[1]ｺﾋﾟｰc!#REF!</definedName>
    <definedName name="DATE10_3">[1]ｺﾋﾟｰc!#REF!</definedName>
    <definedName name="DATE11" localSheetId="7">[1]ｺﾋﾟｰc!#REF!</definedName>
    <definedName name="DATE11" localSheetId="8">[1]ｺﾋﾟｰc!#REF!</definedName>
    <definedName name="DATE11" localSheetId="5">[1]ｺﾋﾟｰc!#REF!</definedName>
    <definedName name="DATE11" localSheetId="9">[1]ｺﾋﾟｰc!#REF!</definedName>
    <definedName name="DATE11" localSheetId="3">[1]ｺﾋﾟｰc!#REF!</definedName>
    <definedName name="DATE11" localSheetId="4">[1]ｺﾋﾟｰc!#REF!</definedName>
    <definedName name="DATE11" localSheetId="1">[1]ｺﾋﾟｰc!#REF!</definedName>
    <definedName name="DATE11" localSheetId="2">[1]ｺﾋﾟｰc!#REF!</definedName>
    <definedName name="DATE11">[1]ｺﾋﾟｰc!#REF!</definedName>
    <definedName name="DATE11_3" localSheetId="7">[1]ｺﾋﾟｰc!#REF!</definedName>
    <definedName name="DATE11_3" localSheetId="8">[1]ｺﾋﾟｰc!#REF!</definedName>
    <definedName name="DATE11_3">[1]ｺﾋﾟｰc!#REF!</definedName>
    <definedName name="DATE2" localSheetId="7">[1]ｺﾋﾟｰc!#REF!</definedName>
    <definedName name="DATE2" localSheetId="8">[1]ｺﾋﾟｰc!#REF!</definedName>
    <definedName name="DATE2" localSheetId="5">[1]ｺﾋﾟｰc!#REF!</definedName>
    <definedName name="DATE2" localSheetId="9">[1]ｺﾋﾟｰc!#REF!</definedName>
    <definedName name="DATE2" localSheetId="3">[1]ｺﾋﾟｰc!#REF!</definedName>
    <definedName name="DATE2" localSheetId="4">[1]ｺﾋﾟｰc!#REF!</definedName>
    <definedName name="DATE2" localSheetId="1">[1]ｺﾋﾟｰc!#REF!</definedName>
    <definedName name="DATE2" localSheetId="2">[1]ｺﾋﾟｰc!#REF!</definedName>
    <definedName name="DATE2">[1]ｺﾋﾟｰc!#REF!</definedName>
    <definedName name="DATE2_3" localSheetId="7">[1]ｺﾋﾟｰc!#REF!</definedName>
    <definedName name="DATE2_3" localSheetId="8">[1]ｺﾋﾟｰc!#REF!</definedName>
    <definedName name="DATE2_3">[1]ｺﾋﾟｰc!#REF!</definedName>
    <definedName name="DATE20" localSheetId="7">[1]ｺﾋﾟｰc!#REF!</definedName>
    <definedName name="DATE20" localSheetId="8">[1]ｺﾋﾟｰc!#REF!</definedName>
    <definedName name="DATE20" localSheetId="5">[1]ｺﾋﾟｰc!#REF!</definedName>
    <definedName name="DATE20" localSheetId="9">[1]ｺﾋﾟｰc!#REF!</definedName>
    <definedName name="DATE20" localSheetId="3">[1]ｺﾋﾟｰc!#REF!</definedName>
    <definedName name="DATE20" localSheetId="4">[1]ｺﾋﾟｰc!#REF!</definedName>
    <definedName name="DATE20" localSheetId="2">[1]ｺﾋﾟｰc!#REF!</definedName>
    <definedName name="DATE20">[1]ｺﾋﾟｰc!#REF!</definedName>
    <definedName name="DATE3" localSheetId="7">[1]ｺﾋﾟｰc!#REF!</definedName>
    <definedName name="DATE3" localSheetId="8">[1]ｺﾋﾟｰc!#REF!</definedName>
    <definedName name="DATE3" localSheetId="5">[1]ｺﾋﾟｰc!#REF!</definedName>
    <definedName name="DATE3" localSheetId="9">[1]ｺﾋﾟｰc!#REF!</definedName>
    <definedName name="DATE3" localSheetId="3">[1]ｺﾋﾟｰc!#REF!</definedName>
    <definedName name="DATE3" localSheetId="4">[1]ｺﾋﾟｰc!#REF!</definedName>
    <definedName name="DATE3" localSheetId="1">[1]ｺﾋﾟｰc!#REF!</definedName>
    <definedName name="DATE3" localSheetId="2">[1]ｺﾋﾟｰc!#REF!</definedName>
    <definedName name="DATE3">[1]ｺﾋﾟｰc!#REF!</definedName>
    <definedName name="DATE3_3" localSheetId="7">[1]ｺﾋﾟｰc!#REF!</definedName>
    <definedName name="DATE3_3" localSheetId="8">[1]ｺﾋﾟｰc!#REF!</definedName>
    <definedName name="DATE3_3">[1]ｺﾋﾟｰc!#REF!</definedName>
    <definedName name="DATE4" localSheetId="7">[1]ｺﾋﾟｰc!#REF!</definedName>
    <definedName name="DATE4" localSheetId="8">[1]ｺﾋﾟｰc!#REF!</definedName>
    <definedName name="DATE4" localSheetId="5">[1]ｺﾋﾟｰc!#REF!</definedName>
    <definedName name="DATE4" localSheetId="9">[1]ｺﾋﾟｰc!#REF!</definedName>
    <definedName name="DATE4" localSheetId="3">[1]ｺﾋﾟｰc!#REF!</definedName>
    <definedName name="DATE4" localSheetId="4">[1]ｺﾋﾟｰc!#REF!</definedName>
    <definedName name="DATE4" localSheetId="1">[1]ｺﾋﾟｰc!#REF!</definedName>
    <definedName name="DATE4" localSheetId="2">[1]ｺﾋﾟｰc!#REF!</definedName>
    <definedName name="DATE4">[1]ｺﾋﾟｰc!#REF!</definedName>
    <definedName name="DATE4_3" localSheetId="7">[1]ｺﾋﾟｰc!#REF!</definedName>
    <definedName name="DATE4_3" localSheetId="8">[1]ｺﾋﾟｰc!#REF!</definedName>
    <definedName name="DATE4_3">[1]ｺﾋﾟｰc!#REF!</definedName>
    <definedName name="DATE5" localSheetId="7">[1]ｺﾋﾟｰc!#REF!</definedName>
    <definedName name="DATE5" localSheetId="8">[1]ｺﾋﾟｰc!#REF!</definedName>
    <definedName name="DATE5" localSheetId="5">[1]ｺﾋﾟｰc!#REF!</definedName>
    <definedName name="DATE5" localSheetId="9">[1]ｺﾋﾟｰc!#REF!</definedName>
    <definedName name="DATE5" localSheetId="3">[1]ｺﾋﾟｰc!#REF!</definedName>
    <definedName name="DATE5" localSheetId="4">[1]ｺﾋﾟｰc!#REF!</definedName>
    <definedName name="DATE5" localSheetId="1">[1]ｺﾋﾟｰc!#REF!</definedName>
    <definedName name="DATE5" localSheetId="2">[1]ｺﾋﾟｰc!#REF!</definedName>
    <definedName name="DATE5">[1]ｺﾋﾟｰc!#REF!</definedName>
    <definedName name="DATE5_3" localSheetId="7">[1]ｺﾋﾟｰc!#REF!</definedName>
    <definedName name="DATE5_3" localSheetId="8">[1]ｺﾋﾟｰc!#REF!</definedName>
    <definedName name="DATE5_3">[1]ｺﾋﾟｰc!#REF!</definedName>
    <definedName name="DATE6" localSheetId="7">[1]ｺﾋﾟｰc!#REF!</definedName>
    <definedName name="DATE6" localSheetId="8">[1]ｺﾋﾟｰc!#REF!</definedName>
    <definedName name="DATE6" localSheetId="5">[1]ｺﾋﾟｰc!#REF!</definedName>
    <definedName name="DATE6" localSheetId="9">[1]ｺﾋﾟｰc!#REF!</definedName>
    <definedName name="DATE6" localSheetId="3">[1]ｺﾋﾟｰc!#REF!</definedName>
    <definedName name="DATE6" localSheetId="4">[1]ｺﾋﾟｰc!#REF!</definedName>
    <definedName name="DATE6" localSheetId="1">[1]ｺﾋﾟｰc!#REF!</definedName>
    <definedName name="DATE6" localSheetId="2">[1]ｺﾋﾟｰc!#REF!</definedName>
    <definedName name="DATE6">[1]ｺﾋﾟｰc!#REF!</definedName>
    <definedName name="DATE6_3" localSheetId="7">[1]ｺﾋﾟｰc!#REF!</definedName>
    <definedName name="DATE6_3" localSheetId="8">[1]ｺﾋﾟｰc!#REF!</definedName>
    <definedName name="DATE6_3">[1]ｺﾋﾟｰc!#REF!</definedName>
    <definedName name="DATE7" localSheetId="7">[1]ｺﾋﾟｰc!#REF!</definedName>
    <definedName name="DATE7" localSheetId="8">[1]ｺﾋﾟｰc!#REF!</definedName>
    <definedName name="DATE7" localSheetId="5">[1]ｺﾋﾟｰc!#REF!</definedName>
    <definedName name="DATE7" localSheetId="9">[1]ｺﾋﾟｰc!#REF!</definedName>
    <definedName name="DATE7" localSheetId="3">[1]ｺﾋﾟｰc!#REF!</definedName>
    <definedName name="DATE7" localSheetId="4">[1]ｺﾋﾟｰc!#REF!</definedName>
    <definedName name="DATE7" localSheetId="1">[1]ｺﾋﾟｰc!#REF!</definedName>
    <definedName name="DATE7" localSheetId="2">[1]ｺﾋﾟｰc!#REF!</definedName>
    <definedName name="DATE7">[1]ｺﾋﾟｰc!#REF!</definedName>
    <definedName name="DATE7_3" localSheetId="7">[1]ｺﾋﾟｰc!#REF!</definedName>
    <definedName name="DATE7_3" localSheetId="8">[1]ｺﾋﾟｰc!#REF!</definedName>
    <definedName name="DATE7_3">[1]ｺﾋﾟｰc!#REF!</definedName>
    <definedName name="DATE8" localSheetId="7">[1]ｺﾋﾟｰc!#REF!</definedName>
    <definedName name="DATE8" localSheetId="8">[1]ｺﾋﾟｰc!#REF!</definedName>
    <definedName name="DATE8" localSheetId="5">[1]ｺﾋﾟｰc!#REF!</definedName>
    <definedName name="DATE8" localSheetId="9">[1]ｺﾋﾟｰc!#REF!</definedName>
    <definedName name="DATE8" localSheetId="3">[1]ｺﾋﾟｰc!#REF!</definedName>
    <definedName name="DATE8" localSheetId="4">[1]ｺﾋﾟｰc!#REF!</definedName>
    <definedName name="DATE8" localSheetId="1">[1]ｺﾋﾟｰc!#REF!</definedName>
    <definedName name="DATE8" localSheetId="2">[1]ｺﾋﾟｰc!#REF!</definedName>
    <definedName name="DATE8">[1]ｺﾋﾟｰc!#REF!</definedName>
    <definedName name="DATE8_3" localSheetId="7">[1]ｺﾋﾟｰc!#REF!</definedName>
    <definedName name="DATE8_3" localSheetId="8">[1]ｺﾋﾟｰc!#REF!</definedName>
    <definedName name="DATE8_3">[1]ｺﾋﾟｰc!#REF!</definedName>
    <definedName name="DATE9" localSheetId="7">[1]ｺﾋﾟｰc!#REF!</definedName>
    <definedName name="DATE9" localSheetId="8">[1]ｺﾋﾟｰc!#REF!</definedName>
    <definedName name="DATE9" localSheetId="5">[1]ｺﾋﾟｰc!#REF!</definedName>
    <definedName name="DATE9" localSheetId="9">[1]ｺﾋﾟｰc!#REF!</definedName>
    <definedName name="DATE9" localSheetId="3">[1]ｺﾋﾟｰc!#REF!</definedName>
    <definedName name="DATE9" localSheetId="4">[1]ｺﾋﾟｰc!#REF!</definedName>
    <definedName name="DATE9" localSheetId="1">[1]ｺﾋﾟｰc!#REF!</definedName>
    <definedName name="DATE9" localSheetId="2">[1]ｺﾋﾟｰc!#REF!</definedName>
    <definedName name="DATE9">[1]ｺﾋﾟｰc!#REF!</definedName>
    <definedName name="DATE9_3" localSheetId="7">[1]ｺﾋﾟｰc!#REF!</definedName>
    <definedName name="DATE9_3" localSheetId="8">[1]ｺﾋﾟｰc!#REF!</definedName>
    <definedName name="DATE9_3">[1]ｺﾋﾟｰc!#REF!</definedName>
    <definedName name="DCK" localSheetId="7">#REF!</definedName>
    <definedName name="DCK" localSheetId="8">#REF!</definedName>
    <definedName name="DCK" localSheetId="4">#REF!</definedName>
    <definedName name="DCK">#REF!</definedName>
    <definedName name="ddd" localSheetId="7">#REF!</definedName>
    <definedName name="ddd" localSheetId="8">#REF!</definedName>
    <definedName name="ddd" localSheetId="5">#REF!</definedName>
    <definedName name="ddd" localSheetId="9">#REF!</definedName>
    <definedName name="ddd" localSheetId="3">#REF!</definedName>
    <definedName name="ddd" localSheetId="4">#REF!</definedName>
    <definedName name="ddd" localSheetId="2">#REF!</definedName>
    <definedName name="ddd">#REF!</definedName>
    <definedName name="ddd_1" localSheetId="7">#REF!</definedName>
    <definedName name="ddd_1" localSheetId="8">#REF!</definedName>
    <definedName name="ddd_1">#REF!</definedName>
    <definedName name="ddd_3" localSheetId="7">#REF!</definedName>
    <definedName name="ddd_3" localSheetId="8">#REF!</definedName>
    <definedName name="ddd_3">#REF!</definedName>
    <definedName name="DE" localSheetId="7">#REF!</definedName>
    <definedName name="DE" localSheetId="8">#REF!</definedName>
    <definedName name="DE" localSheetId="5">#REF!</definedName>
    <definedName name="DE" localSheetId="9">#REF!</definedName>
    <definedName name="DE" localSheetId="3">#REF!</definedName>
    <definedName name="DE" localSheetId="2">#REF!</definedName>
    <definedName name="DE">#REF!</definedName>
    <definedName name="DE_1" localSheetId="7">#REF!</definedName>
    <definedName name="DE_1" localSheetId="8">#REF!</definedName>
    <definedName name="DE_1">#REF!</definedName>
    <definedName name="DE_12" localSheetId="7">#REF!</definedName>
    <definedName name="DE_12" localSheetId="8">#REF!</definedName>
    <definedName name="DE_12">#REF!</definedName>
    <definedName name="DE_16" localSheetId="7">#REF!</definedName>
    <definedName name="DE_16" localSheetId="8">#REF!</definedName>
    <definedName name="DE_16">#REF!</definedName>
    <definedName name="DE_17" localSheetId="7">#REF!</definedName>
    <definedName name="DE_17" localSheetId="8">#REF!</definedName>
    <definedName name="DE_17">#REF!</definedName>
    <definedName name="DE_3" localSheetId="7">#REF!</definedName>
    <definedName name="DE_3" localSheetId="8">#REF!</definedName>
    <definedName name="DE_3">#REF!</definedName>
    <definedName name="denki" localSheetId="7">#REF!</definedName>
    <definedName name="denki" localSheetId="8">#REF!</definedName>
    <definedName name="denki" localSheetId="5">#REF!</definedName>
    <definedName name="denki" localSheetId="9">#REF!</definedName>
    <definedName name="denki" localSheetId="3">#REF!</definedName>
    <definedName name="denki" localSheetId="4">#REF!</definedName>
    <definedName name="denki" localSheetId="1">#REF!</definedName>
    <definedName name="denki" localSheetId="2">#REF!</definedName>
    <definedName name="denki">#REF!</definedName>
    <definedName name="denki_1" localSheetId="7">#REF!</definedName>
    <definedName name="denki_1" localSheetId="8">#REF!</definedName>
    <definedName name="denki_1">#REF!</definedName>
    <definedName name="denki_3" localSheetId="7">#REF!</definedName>
    <definedName name="denki_3" localSheetId="8">#REF!</definedName>
    <definedName name="denki_3">#REF!</definedName>
    <definedName name="DK" localSheetId="7">#REF!</definedName>
    <definedName name="DK" localSheetId="8">#REF!</definedName>
    <definedName name="DK">#REF!</definedName>
    <definedName name="DK_12" localSheetId="7">#REF!</definedName>
    <definedName name="DK_12" localSheetId="8">#REF!</definedName>
    <definedName name="DK_12">#REF!</definedName>
    <definedName name="DK_16" localSheetId="7">#REF!</definedName>
    <definedName name="DK_16" localSheetId="8">#REF!</definedName>
    <definedName name="DK_16">#REF!</definedName>
    <definedName name="DK_17" localSheetId="7">#REF!</definedName>
    <definedName name="DK_17" localSheetId="8">#REF!</definedName>
    <definedName name="DK_17">#REF!</definedName>
    <definedName name="Doryoku" localSheetId="7">'Ⅰ-Ⅱ粗大ごみ処理施設別紙明細1'!Doryoku</definedName>
    <definedName name="Doryoku" localSheetId="8">'Ⅰ-Ⅲ粗大ごみ処理施設別紙明細 2'!Doryoku</definedName>
    <definedName name="Doryoku" localSheetId="4">諸経費計算シート!Doryoku</definedName>
    <definedName name="Doryoku">Doryoku</definedName>
    <definedName name="Doryoku_1" localSheetId="7">'Ⅰ-Ⅱ粗大ごみ処理施設別紙明細1'!Doryoku_1</definedName>
    <definedName name="Doryoku_1" localSheetId="8">'Ⅰ-Ⅲ粗大ごみ処理施設別紙明細 2'!Doryoku_1</definedName>
    <definedName name="Doryoku_1" localSheetId="4">諸経費計算シート!Doryoku_1</definedName>
    <definedName name="Doryoku_1">Doryoku_1</definedName>
    <definedName name="eee" localSheetId="7">#REF!</definedName>
    <definedName name="eee" localSheetId="8">#REF!</definedName>
    <definedName name="eee" localSheetId="5">#REF!</definedName>
    <definedName name="eee" localSheetId="9">#REF!</definedName>
    <definedName name="eee" localSheetId="3">#REF!</definedName>
    <definedName name="eee" localSheetId="4">#REF!</definedName>
    <definedName name="eee" localSheetId="2">#REF!</definedName>
    <definedName name="eee">#REF!</definedName>
    <definedName name="eee_1" localSheetId="7">#REF!</definedName>
    <definedName name="eee_1" localSheetId="8">#REF!</definedName>
    <definedName name="eee_1">#REF!</definedName>
    <definedName name="eee_3" localSheetId="7">#REF!</definedName>
    <definedName name="eee_3" localSheetId="8">#REF!</definedName>
    <definedName name="eee_3">#REF!</definedName>
    <definedName name="ｅｅｅｅ" localSheetId="7">'Ⅰ-Ⅱ粗大ごみ処理施設別紙明細1'!ｅｅｅｅ</definedName>
    <definedName name="ｅｅｅｅ" localSheetId="8">'Ⅰ-Ⅲ粗大ごみ処理施設別紙明細 2'!ｅｅｅｅ</definedName>
    <definedName name="ｅｅｅｅ" localSheetId="4">諸経費計算シート!ｅｅｅｅ</definedName>
    <definedName name="ｅｅｅｅ">ｅｅｅｅ</definedName>
    <definedName name="ｅｅｅｅ_1" localSheetId="7">'Ⅰ-Ⅱ粗大ごみ処理施設別紙明細1'!ｅｅｅｅ_1</definedName>
    <definedName name="ｅｅｅｅ_1" localSheetId="8">'Ⅰ-Ⅲ粗大ごみ処理施設別紙明細 2'!ｅｅｅｅ_1</definedName>
    <definedName name="ｅｅｅｅ_1" localSheetId="4">諸経費計算シート!ｅｅｅｅ_1</definedName>
    <definedName name="ｅｅｅｅ_1">ｅｅｅｅ_1</definedName>
    <definedName name="EP__PB面_____壁" localSheetId="7">#REF!</definedName>
    <definedName name="EP__PB面_____壁" localSheetId="8">#REF!</definedName>
    <definedName name="EP__PB面_____壁" localSheetId="5">#REF!</definedName>
    <definedName name="EP__PB面_____壁" localSheetId="9">#REF!</definedName>
    <definedName name="EP__PB面_____壁" localSheetId="3">#REF!</definedName>
    <definedName name="EP__PB面_____壁" localSheetId="4">#REF!</definedName>
    <definedName name="EP__PB面_____壁" localSheetId="1">#REF!</definedName>
    <definedName name="EP__PB面_____壁" localSheetId="2">#REF!</definedName>
    <definedName name="EP__PB面_____壁">#REF!</definedName>
    <definedName name="EP__PB面_____壁_1" localSheetId="7">#REF!</definedName>
    <definedName name="EP__PB面_____壁_1" localSheetId="8">#REF!</definedName>
    <definedName name="EP__PB面_____壁_1">#REF!</definedName>
    <definedName name="EP__PB面_____壁_3" localSheetId="7">#REF!</definedName>
    <definedName name="EP__PB面_____壁_3" localSheetId="8">#REF!</definedName>
    <definedName name="EP__PB面_____壁_3">#REF!</definedName>
    <definedName name="Excel_BuiltIn_Criteria" localSheetId="7">[4]見積書!#REF!</definedName>
    <definedName name="Excel_BuiltIn_Criteria" localSheetId="8">[4]見積書!#REF!</definedName>
    <definedName name="Excel_BuiltIn_Criteria" localSheetId="4">[4]見積書!#REF!</definedName>
    <definedName name="Excel_BuiltIn_Criteria">[4]見積書!#REF!</definedName>
    <definedName name="Excel_BuiltIn_Criteria_3" localSheetId="7">[4]見積書!#REF!</definedName>
    <definedName name="Excel_BuiltIn_Criteria_3" localSheetId="8">[4]見積書!#REF!</definedName>
    <definedName name="Excel_BuiltIn_Criteria_3" localSheetId="4">[4]見積書!#REF!</definedName>
    <definedName name="Excel_BuiltIn_Criteria_3">[4]見積書!#REF!</definedName>
    <definedName name="Excel_BuiltIn_Print_Area" localSheetId="7">#REF!</definedName>
    <definedName name="Excel_BuiltIn_Print_Area" localSheetId="8">#REF!</definedName>
    <definedName name="Excel_BuiltIn_Print_Area" localSheetId="4">#REF!</definedName>
    <definedName name="Excel_BuiltIn_Print_Area">#REF!</definedName>
    <definedName name="Excel_BuiltIn_Print_Area_3">"$#REF!.$A$1:$U$37"</definedName>
    <definedName name="Excel_BuiltIn_Print_Area_3_1">"$#REF!.$A$1:$U$37"</definedName>
    <definedName name="Excel_BuiltIn_Print_Titles" localSheetId="7">#REF!</definedName>
    <definedName name="Excel_BuiltIn_Print_Titles" localSheetId="8">#REF!</definedName>
    <definedName name="Excel_BuiltIn_Print_Titles" localSheetId="4">#REF!</definedName>
    <definedName name="Excel_BuiltIn_Print_Titles">#REF!</definedName>
    <definedName name="_xlnm.Extract">#REF!</definedName>
    <definedName name="E通り側壁" localSheetId="7">#REF!</definedName>
    <definedName name="E通り側壁" localSheetId="8">#REF!</definedName>
    <definedName name="E通り側壁" localSheetId="5">#REF!</definedName>
    <definedName name="E通り側壁" localSheetId="9">#REF!</definedName>
    <definedName name="E通り側壁" localSheetId="3">#REF!</definedName>
    <definedName name="E通り側壁" localSheetId="4">#REF!</definedName>
    <definedName name="E通り側壁" localSheetId="2">#REF!</definedName>
    <definedName name="E通り側壁">#REF!</definedName>
    <definedName name="E通り側壁_1" localSheetId="7">#REF!</definedName>
    <definedName name="E通り側壁_1" localSheetId="8">#REF!</definedName>
    <definedName name="E通り側壁_1">#REF!</definedName>
    <definedName name="E通り側壁_3" localSheetId="7">#REF!</definedName>
    <definedName name="E通り側壁_3" localSheetId="8">#REF!</definedName>
    <definedName name="E通り側壁_3">#REF!</definedName>
    <definedName name="F">#REF!</definedName>
    <definedName name="FK" localSheetId="7">#REF!</definedName>
    <definedName name="FK" localSheetId="8">#REF!</definedName>
    <definedName name="FK">#REF!</definedName>
    <definedName name="FK_12" localSheetId="7">#REF!</definedName>
    <definedName name="FK_12" localSheetId="8">#REF!</definedName>
    <definedName name="FK_12">#REF!</definedName>
    <definedName name="FK_16" localSheetId="7">#REF!</definedName>
    <definedName name="FK_16" localSheetId="8">#REF!</definedName>
    <definedName name="FK_16">#REF!</definedName>
    <definedName name="FK_17" localSheetId="7">#REF!</definedName>
    <definedName name="FK_17" localSheetId="8">#REF!</definedName>
    <definedName name="FK_17">#REF!</definedName>
    <definedName name="G1286Ａ１" localSheetId="7">#REF!</definedName>
    <definedName name="G1286Ａ１" localSheetId="8">#REF!</definedName>
    <definedName name="G1286Ａ１">#REF!</definedName>
    <definedName name="G1286Ａ１_1" localSheetId="7">#REF!</definedName>
    <definedName name="G1286Ａ１_1" localSheetId="8">#REF!</definedName>
    <definedName name="G1286Ａ１_1">#REF!</definedName>
    <definedName name="G1286Ａ１_10" localSheetId="7">#REF!</definedName>
    <definedName name="G1286Ａ１_10" localSheetId="8">#REF!</definedName>
    <definedName name="G1286Ａ１_10">#REF!</definedName>
    <definedName name="ｇｃｈ" localSheetId="7">'Ⅰ-Ⅱ粗大ごみ処理施設別紙明細1'!ｇｃｈ</definedName>
    <definedName name="ｇｃｈ" localSheetId="8">'Ⅰ-Ⅲ粗大ごみ処理施設別紙明細 2'!ｇｃｈ</definedName>
    <definedName name="ｇｃｈ" localSheetId="4">諸経費計算シート!ｇｃｈ</definedName>
    <definedName name="ｇｃｈ">ｇｃｈ</definedName>
    <definedName name="ｇｃｈ_1" localSheetId="7">'Ⅰ-Ⅱ粗大ごみ処理施設別紙明細1'!ｇｃｈ_1</definedName>
    <definedName name="ｇｃｈ_1" localSheetId="8">'Ⅰ-Ⅲ粗大ごみ処理施設別紙明細 2'!ｇｃｈ_1</definedName>
    <definedName name="ｇｃｈ_1" localSheetId="4">諸経費計算シート!ｇｃｈ_1</definedName>
    <definedName name="ｇｃｈ_1">ｇｃｈ_1</definedName>
    <definedName name="Genbakehi" localSheetId="7">'Ⅰ-Ⅱ粗大ごみ処理施設別紙明細1'!Genbakehi</definedName>
    <definedName name="Genbakehi" localSheetId="8">'Ⅰ-Ⅲ粗大ごみ処理施設別紙明細 2'!Genbakehi</definedName>
    <definedName name="Genbakehi" localSheetId="4">諸経費計算シート!Genbakehi</definedName>
    <definedName name="Genbakehi">Genbakehi</definedName>
    <definedName name="Genbakehi_1" localSheetId="7">'Ⅰ-Ⅱ粗大ごみ処理施設別紙明細1'!Genbakehi_1</definedName>
    <definedName name="Genbakehi_1" localSheetId="8">'Ⅰ-Ⅲ粗大ごみ処理施設別紙明細 2'!Genbakehi_1</definedName>
    <definedName name="Genbakehi_1" localSheetId="4">諸経費計算シート!Genbakehi_1</definedName>
    <definedName name="Genbakehi_1">Genbakehi_1</definedName>
    <definedName name="h">[5]ごみ処理!$A$1:$IV$3</definedName>
    <definedName name="Ｈ９年４月度____________________暫定設計金額" localSheetId="7">#REF!</definedName>
    <definedName name="Ｈ９年４月度____________________暫定設計金額" localSheetId="8">#REF!</definedName>
    <definedName name="Ｈ９年４月度____________________暫定設計金額" localSheetId="5">#REF!</definedName>
    <definedName name="Ｈ９年４月度____________________暫定設計金額" localSheetId="9">#REF!</definedName>
    <definedName name="Ｈ９年４月度____________________暫定設計金額" localSheetId="3">#REF!</definedName>
    <definedName name="Ｈ９年４月度____________________暫定設計金額" localSheetId="4">#REF!</definedName>
    <definedName name="Ｈ９年４月度____________________暫定設計金額" localSheetId="2">#REF!</definedName>
    <definedName name="Ｈ９年４月度____________________暫定設計金額">#REF!</definedName>
    <definedName name="Ｈ９年４月度____________________暫定設計金額_1" localSheetId="7">#REF!</definedName>
    <definedName name="Ｈ９年４月度____________________暫定設計金額_1" localSheetId="8">#REF!</definedName>
    <definedName name="Ｈ９年４月度____________________暫定設計金額_1">#REF!</definedName>
    <definedName name="Ｈ９年４月度____________________暫定設計金額_3" localSheetId="7">#REF!</definedName>
    <definedName name="Ｈ９年４月度____________________暫定設計金額_3" localSheetId="8">#REF!</definedName>
    <definedName name="Ｈ９年４月度____________________暫定設計金額_3">#REF!</definedName>
    <definedName name="HCK" localSheetId="7">#REF!</definedName>
    <definedName name="HCK" localSheetId="8">#REF!</definedName>
    <definedName name="HCK">#REF!</definedName>
    <definedName name="hf" localSheetId="7">[6]FL40!#REF!</definedName>
    <definedName name="hf" localSheetId="8">[6]FL40!#REF!</definedName>
    <definedName name="hf" localSheetId="4">[6]FL40!#REF!</definedName>
    <definedName name="hf">[6]FL40!#REF!</definedName>
    <definedName name="hf_1" localSheetId="7">[7]FL40!#REF!</definedName>
    <definedName name="hf_1" localSheetId="8">[7]FL40!#REF!</definedName>
    <definedName name="hf_1" localSheetId="4">[7]FL40!#REF!</definedName>
    <definedName name="hf_1">[7]FL40!#REF!</definedName>
    <definedName name="hf_10" localSheetId="7">[6]FL40!#REF!</definedName>
    <definedName name="hf_10" localSheetId="8">[6]FL40!#REF!</definedName>
    <definedName name="hf_10" localSheetId="4">[6]FL40!#REF!</definedName>
    <definedName name="hf_10">[6]FL40!#REF!</definedName>
    <definedName name="ｈｊｈ" localSheetId="7">'Ⅰ-Ⅱ粗大ごみ処理施設別紙明細1'!ｈｊｈ</definedName>
    <definedName name="ｈｊｈ" localSheetId="8">'Ⅰ-Ⅲ粗大ごみ処理施設別紙明細 2'!ｈｊｈ</definedName>
    <definedName name="ｈｊｈ" localSheetId="4">諸経費計算シート!ｈｊｈ</definedName>
    <definedName name="ｈｊｈ">ｈｊｈ</definedName>
    <definedName name="ｈｊｈ_1" localSheetId="7">'Ⅰ-Ⅱ粗大ごみ処理施設別紙明細1'!ｈｊｈ_1</definedName>
    <definedName name="ｈｊｈ_1" localSheetId="8">'Ⅰ-Ⅲ粗大ごみ処理施設別紙明細 2'!ｈｊｈ_1</definedName>
    <definedName name="ｈｊｈ_1" localSheetId="4">諸経費計算シート!ｈｊｈ_1</definedName>
    <definedName name="ｈｊｈ_1">ｈｊｈ_1</definedName>
    <definedName name="hk" localSheetId="7">#REF!</definedName>
    <definedName name="hk" localSheetId="8">#REF!</definedName>
    <definedName name="hk" localSheetId="3">#REF!</definedName>
    <definedName name="hk" localSheetId="2">#REF!</definedName>
    <definedName name="hk">#REF!</definedName>
    <definedName name="hk_1" localSheetId="7">#REF!</definedName>
    <definedName name="hk_1" localSheetId="8">#REF!</definedName>
    <definedName name="hk_1">#REF!</definedName>
    <definedName name="HK_12" localSheetId="7">#REF!</definedName>
    <definedName name="HK_12" localSheetId="8">#REF!</definedName>
    <definedName name="HK_12">#REF!</definedName>
    <definedName name="HK_16" localSheetId="7">#REF!</definedName>
    <definedName name="HK_16" localSheetId="8">#REF!</definedName>
    <definedName name="HK_16">#REF!</definedName>
    <definedName name="HK_17" localSheetId="7">#REF!</definedName>
    <definedName name="HK_17" localSheetId="8">#REF!</definedName>
    <definedName name="HK_17">#REF!</definedName>
    <definedName name="hk_3" localSheetId="7">#REF!</definedName>
    <definedName name="hk_3" localSheetId="8">#REF!</definedName>
    <definedName name="hk_3">#REF!</definedName>
    <definedName name="ｈｎｇｈｙ" localSheetId="7">'Ⅰ-Ⅱ粗大ごみ処理施設別紙明細1'!ｈｎｇｈｙ</definedName>
    <definedName name="ｈｎｇｈｙ" localSheetId="8">'Ⅰ-Ⅲ粗大ごみ処理施設別紙明細 2'!ｈｎｇｈｙ</definedName>
    <definedName name="ｈｎｇｈｙ" localSheetId="4">諸経費計算シート!ｈｎｇｈｙ</definedName>
    <definedName name="ｈｎｇｈｙ">ｈｎｇｈｙ</definedName>
    <definedName name="ｈｎｇｈｙ_1" localSheetId="7">'Ⅰ-Ⅱ粗大ごみ処理施設別紙明細1'!ｈｎｇｈｙ_1</definedName>
    <definedName name="ｈｎｇｈｙ_1" localSheetId="8">'Ⅰ-Ⅲ粗大ごみ処理施設別紙明細 2'!ｈｎｇｈｙ_1</definedName>
    <definedName name="ｈｎｇｈｙ_1" localSheetId="4">諸経費計算シート!ｈｎｇｈｙ_1</definedName>
    <definedName name="ｈｎｇｈｙ_1">ｈｎｇｈｙ_1</definedName>
    <definedName name="HO" localSheetId="7">#REF!</definedName>
    <definedName name="HO" localSheetId="8">#REF!</definedName>
    <definedName name="HO" localSheetId="4">#REF!</definedName>
    <definedName name="HO">#REF!</definedName>
    <definedName name="HO_12" localSheetId="7">#REF!</definedName>
    <definedName name="HO_12" localSheetId="8">#REF!</definedName>
    <definedName name="HO_12">#REF!</definedName>
    <definedName name="HO_16" localSheetId="7">#REF!</definedName>
    <definedName name="HO_16" localSheetId="8">#REF!</definedName>
    <definedName name="HO_16">#REF!</definedName>
    <definedName name="HO_17" localSheetId="7">#REF!</definedName>
    <definedName name="HO_17" localSheetId="8">#REF!</definedName>
    <definedName name="HO_17">#REF!</definedName>
    <definedName name="HT" localSheetId="7">#REF!</definedName>
    <definedName name="HT" localSheetId="8">#REF!</definedName>
    <definedName name="HT">#REF!</definedName>
    <definedName name="HT_12" localSheetId="7">#REF!</definedName>
    <definedName name="HT_12" localSheetId="8">#REF!</definedName>
    <definedName name="HT_12">#REF!</definedName>
    <definedName name="HT_16" localSheetId="7">#REF!</definedName>
    <definedName name="HT_16" localSheetId="8">#REF!</definedName>
    <definedName name="HT_16">#REF!</definedName>
    <definedName name="HT_17" localSheetId="7">#REF!</definedName>
    <definedName name="HT_17" localSheetId="8">#REF!</definedName>
    <definedName name="HT_17">#REF!</definedName>
    <definedName name="HU" localSheetId="7">#REF!</definedName>
    <definedName name="HU" localSheetId="8">#REF!</definedName>
    <definedName name="HU">#REF!</definedName>
    <definedName name="HYOU" localSheetId="7">#REF!</definedName>
    <definedName name="HYOU" localSheetId="8">#REF!</definedName>
    <definedName name="HYOU">#REF!</definedName>
    <definedName name="HYOU1" localSheetId="7">#REF!</definedName>
    <definedName name="HYOU1" localSheetId="8">#REF!</definedName>
    <definedName name="HYOU1">#REF!</definedName>
    <definedName name="HZ契約金">[3]明細!#REF!</definedName>
    <definedName name="I" localSheetId="7">#REF!</definedName>
    <definedName name="I" localSheetId="8">#REF!</definedName>
    <definedName name="I" localSheetId="3">#REF!</definedName>
    <definedName name="I" localSheetId="2">#REF!</definedName>
    <definedName name="I">#REF!</definedName>
    <definedName name="I_1" localSheetId="7">#REF!</definedName>
    <definedName name="I_1" localSheetId="8">#REF!</definedName>
    <definedName name="I_1">#REF!</definedName>
    <definedName name="IN_KNN" localSheetId="7">#REF!</definedName>
    <definedName name="IN_KNN" localSheetId="8">#REF!</definedName>
    <definedName name="IN_KNN" localSheetId="5">#REF!</definedName>
    <definedName name="IN_KNN" localSheetId="9">#REF!</definedName>
    <definedName name="IN_KNN" localSheetId="3">#REF!</definedName>
    <definedName name="IN_KNN" localSheetId="4">#REF!</definedName>
    <definedName name="IN_KNN" localSheetId="2">#REF!</definedName>
    <definedName name="IN_KNN">#REF!</definedName>
    <definedName name="IN_KNN_1" localSheetId="7">#REF!</definedName>
    <definedName name="IN_KNN_1" localSheetId="8">#REF!</definedName>
    <definedName name="IN_KNN_1">#REF!</definedName>
    <definedName name="IN_KNN_3" localSheetId="7">#REF!</definedName>
    <definedName name="IN_KNN_3" localSheetId="8">#REF!</definedName>
    <definedName name="IN_KNN_3">#REF!</definedName>
    <definedName name="insatu" localSheetId="7">#REF!</definedName>
    <definedName name="insatu" localSheetId="8">#REF!</definedName>
    <definedName name="insatu" localSheetId="5">#REF!</definedName>
    <definedName name="insatu" localSheetId="9">#REF!</definedName>
    <definedName name="insatu" localSheetId="3">#REF!</definedName>
    <definedName name="insatu" localSheetId="2">#REF!</definedName>
    <definedName name="insatu">#REF!</definedName>
    <definedName name="insatu_1" localSheetId="7">#REF!</definedName>
    <definedName name="insatu_1" localSheetId="8">#REF!</definedName>
    <definedName name="insatu_1">#REF!</definedName>
    <definedName name="Ippankanri" localSheetId="7">'Ⅰ-Ⅱ粗大ごみ処理施設別紙明細1'!Ippankanri</definedName>
    <definedName name="Ippankanri" localSheetId="8">'Ⅰ-Ⅲ粗大ごみ処理施設別紙明細 2'!Ippankanri</definedName>
    <definedName name="Ippankanri" localSheetId="4">諸経費計算シート!Ippankanri</definedName>
    <definedName name="Ippankanri">Ippankanri</definedName>
    <definedName name="Ippankanri_1" localSheetId="7">'Ⅰ-Ⅱ粗大ごみ処理施設別紙明細1'!Ippankanri_1</definedName>
    <definedName name="Ippankanri_1" localSheetId="8">'Ⅰ-Ⅲ粗大ごみ処理施設別紙明細 2'!Ippankanri_1</definedName>
    <definedName name="Ippankanri_1" localSheetId="4">諸経費計算シート!Ippankanri_1</definedName>
    <definedName name="Ippankanri_1">Ippankanri_1</definedName>
    <definedName name="IV" localSheetId="6">[8]!IV電線</definedName>
    <definedName name="IV" localSheetId="7">[8]!IV電線</definedName>
    <definedName name="IV" localSheetId="8">[8]!IV電線</definedName>
    <definedName name="IV" localSheetId="5">[8]!IV電線</definedName>
    <definedName name="IV" localSheetId="9">[8]!IV電線</definedName>
    <definedName name="IV" localSheetId="10">[8]!IV電線</definedName>
    <definedName name="IV" localSheetId="3">[8]!IV電線</definedName>
    <definedName name="IV" localSheetId="4">[8]!IV電線</definedName>
    <definedName name="IV" localSheetId="1">[8]!IV電線</definedName>
    <definedName name="IV" localSheetId="2">[8]!IV電線</definedName>
    <definedName name="IV">[8]!IV電線</definedName>
    <definedName name="IV_1">#N/A</definedName>
    <definedName name="IV電線" localSheetId="6">[8]!IV電線</definedName>
    <definedName name="IV電線" localSheetId="7">[8]!IV電線</definedName>
    <definedName name="IV電線" localSheetId="8">[8]!IV電線</definedName>
    <definedName name="IV電線" localSheetId="5">[8]!IV電線</definedName>
    <definedName name="IV電線" localSheetId="9">[8]!IV電線</definedName>
    <definedName name="IV電線" localSheetId="10">[8]!IV電線</definedName>
    <definedName name="IV電線" localSheetId="3">[8]!IV電線</definedName>
    <definedName name="IV電線" localSheetId="4">[8]!IV電線</definedName>
    <definedName name="IV電線" localSheetId="1">[8]!IV電線</definedName>
    <definedName name="IV電線" localSheetId="2">[8]!IV電線</definedName>
    <definedName name="IV電線">[8]!IV電線</definedName>
    <definedName name="IV電線_1">#N/A</definedName>
    <definedName name="JI" localSheetId="7">'[9]比較表（１）'!#REF!</definedName>
    <definedName name="JI" localSheetId="8">'[9]比較表（１）'!#REF!</definedName>
    <definedName name="JI" localSheetId="5">'[9]比較表（１）'!#REF!</definedName>
    <definedName name="JI" localSheetId="9">'[9]比較表（１）'!#REF!</definedName>
    <definedName name="JI" localSheetId="3">'[9]比較表（１）'!#REF!</definedName>
    <definedName name="JI" localSheetId="4">'[9]比較表（１）'!#REF!</definedName>
    <definedName name="JI" localSheetId="1">'[9]比較表（１）'!#REF!</definedName>
    <definedName name="JI" localSheetId="2">'[9]比較表（１）'!#REF!</definedName>
    <definedName name="JI">'[9]比較表（１）'!#REF!</definedName>
    <definedName name="JI_3" localSheetId="7">'[9]比較表（１）'!#REF!</definedName>
    <definedName name="JI_3" localSheetId="8">'[9]比較表（１）'!#REF!</definedName>
    <definedName name="JI_3">'[9]比較表（１）'!#REF!</definedName>
    <definedName name="Joken">#REF!</definedName>
    <definedName name="Junbi" localSheetId="7">'Ⅰ-Ⅱ粗大ごみ処理施設別紙明細1'!Junbi</definedName>
    <definedName name="Junbi" localSheetId="8">'Ⅰ-Ⅲ粗大ごみ処理施設別紙明細 2'!Junbi</definedName>
    <definedName name="Junbi" localSheetId="4">諸経費計算シート!Junbi</definedName>
    <definedName name="Junbi">Junbi</definedName>
    <definedName name="Junbi_1" localSheetId="7">'Ⅰ-Ⅱ粗大ごみ処理施設別紙明細1'!Junbi_1</definedName>
    <definedName name="Junbi_1" localSheetId="8">'Ⅰ-Ⅲ粗大ごみ処理施設別紙明細 2'!Junbi_1</definedName>
    <definedName name="Junbi_1" localSheetId="4">諸経費計算シート!Junbi_1</definedName>
    <definedName name="Junbi_1">Junbi_1</definedName>
    <definedName name="K" localSheetId="7">#REF!</definedName>
    <definedName name="K" localSheetId="8">#REF!</definedName>
    <definedName name="K" localSheetId="5">#REF!</definedName>
    <definedName name="K" localSheetId="9">#REF!</definedName>
    <definedName name="K" localSheetId="3">#REF!</definedName>
    <definedName name="K" localSheetId="4">#REF!</definedName>
    <definedName name="K" localSheetId="1">#REF!</definedName>
    <definedName name="K" localSheetId="2">#REF!</definedName>
    <definedName name="K">#REF!</definedName>
    <definedName name="K_1" localSheetId="7">#REF!</definedName>
    <definedName name="K_1" localSheetId="8">#REF!</definedName>
    <definedName name="K_1">#REF!</definedName>
    <definedName name="K_3" localSheetId="7">#REF!</definedName>
    <definedName name="K_3" localSheetId="8">#REF!</definedName>
    <definedName name="K_3">#REF!</definedName>
    <definedName name="ka" localSheetId="7">[1]ｺﾋﾟｰc!#REF!</definedName>
    <definedName name="ka" localSheetId="8">[1]ｺﾋﾟｰc!#REF!</definedName>
    <definedName name="ka" localSheetId="5">[1]ｺﾋﾟｰc!#REF!</definedName>
    <definedName name="ka" localSheetId="9">[1]ｺﾋﾟｰc!#REF!</definedName>
    <definedName name="ka" localSheetId="3">[1]ｺﾋﾟｰc!#REF!</definedName>
    <definedName name="ka" localSheetId="4">[1]ｺﾋﾟｰc!#REF!</definedName>
    <definedName name="ka" localSheetId="2">[1]ｺﾋﾟｰc!#REF!</definedName>
    <definedName name="ka">[1]ｺﾋﾟｰc!#REF!</definedName>
    <definedName name="ka_1" localSheetId="7">[1]ｺﾋﾟｰc!#REF!</definedName>
    <definedName name="ka_1" localSheetId="8">[1]ｺﾋﾟｰc!#REF!</definedName>
    <definedName name="ka_1">[1]ｺﾋﾟｰc!#REF!</definedName>
    <definedName name="ka_3" localSheetId="7">[1]ｺﾋﾟｰc!#REF!</definedName>
    <definedName name="ka_3" localSheetId="8">[1]ｺﾋﾟｰc!#REF!</definedName>
    <definedName name="ka_3">[1]ｺﾋﾟｰc!#REF!</definedName>
    <definedName name="KAN" localSheetId="7">#REF!</definedName>
    <definedName name="KAN" localSheetId="8">#REF!</definedName>
    <definedName name="KAN" localSheetId="3">#REF!</definedName>
    <definedName name="KAN" localSheetId="4">#REF!</definedName>
    <definedName name="KAN" localSheetId="2">#REF!</definedName>
    <definedName name="KAN">#REF!</definedName>
    <definedName name="KAN_1" localSheetId="7">#REF!</definedName>
    <definedName name="KAN_1" localSheetId="8">#REF!</definedName>
    <definedName name="KAN_1">#REF!</definedName>
    <definedName name="kasetsu" localSheetId="7">'Ⅰ-Ⅱ粗大ごみ処理施設別紙明細1'!kasetsu</definedName>
    <definedName name="kasetsu" localSheetId="8">'Ⅰ-Ⅲ粗大ごみ処理施設別紙明細 2'!kasetsu</definedName>
    <definedName name="kasetsu" localSheetId="4">諸経費計算シート!kasetsu</definedName>
    <definedName name="kasetsu">kasetsu</definedName>
    <definedName name="kasetsu_1" localSheetId="7">'Ⅰ-Ⅱ粗大ごみ処理施設別紙明細1'!kasetsu_1</definedName>
    <definedName name="kasetsu_1" localSheetId="8">'Ⅰ-Ⅲ粗大ごみ処理施設別紙明細 2'!kasetsu_1</definedName>
    <definedName name="kasetsu_1" localSheetId="4">諸経費計算シート!kasetsu_1</definedName>
    <definedName name="kasetsu_1">kasetsu_1</definedName>
    <definedName name="kee" localSheetId="7">#REF!</definedName>
    <definedName name="kee" localSheetId="8">#REF!</definedName>
    <definedName name="kee" localSheetId="3">#REF!</definedName>
    <definedName name="kee" localSheetId="4">#REF!</definedName>
    <definedName name="kee" localSheetId="2">#REF!</definedName>
    <definedName name="kee">#REF!</definedName>
    <definedName name="kee_1" localSheetId="7">#REF!</definedName>
    <definedName name="kee_1" localSheetId="8">#REF!</definedName>
    <definedName name="kee_1">#REF!</definedName>
    <definedName name="khi" localSheetId="7">#REF!</definedName>
    <definedName name="khi" localSheetId="8">#REF!</definedName>
    <definedName name="khi" localSheetId="3">#REF!</definedName>
    <definedName name="khi" localSheetId="2">#REF!</definedName>
    <definedName name="khi">#REF!</definedName>
    <definedName name="khi_1" localSheetId="7">#REF!</definedName>
    <definedName name="khi_1" localSheetId="8">#REF!</definedName>
    <definedName name="khi_1">#REF!</definedName>
    <definedName name="ｋｉｊｉ" localSheetId="7">#REF!</definedName>
    <definedName name="ｋｉｊｉ" localSheetId="8">#REF!</definedName>
    <definedName name="ｋｉｊｉ" localSheetId="5">#REF!</definedName>
    <definedName name="ｋｉｊｉ" localSheetId="9">#REF!</definedName>
    <definedName name="ｋｉｊｉ" localSheetId="3">#REF!</definedName>
    <definedName name="ｋｉｊｉ" localSheetId="4">#REF!</definedName>
    <definedName name="ｋｉｊｉ" localSheetId="2">#REF!</definedName>
    <definedName name="ｋｉｊｉ">#REF!</definedName>
    <definedName name="ｋｉｊｉ_1" localSheetId="7">#REF!</definedName>
    <definedName name="ｋｉｊｉ_1" localSheetId="8">#REF!</definedName>
    <definedName name="ｋｉｊｉ_1">#REF!</definedName>
    <definedName name="Kikai" localSheetId="7">'Ⅰ-Ⅱ粗大ごみ処理施設別紙明細1'!Kikai</definedName>
    <definedName name="Kikai" localSheetId="8">'Ⅰ-Ⅲ粗大ごみ処理施設別紙明細 2'!Kikai</definedName>
    <definedName name="Kikai" localSheetId="4">諸経費計算シート!Kikai</definedName>
    <definedName name="Kikai">Kikai</definedName>
    <definedName name="Kikai_1" localSheetId="7">'Ⅰ-Ⅱ粗大ごみ処理施設別紙明細1'!Kikai_1</definedName>
    <definedName name="Kikai_1" localSheetId="8">'Ⅰ-Ⅲ粗大ごみ処理施設別紙明細 2'!Kikai_1</definedName>
    <definedName name="Kikai_1" localSheetId="4">諸経費計算シート!Kikai_1</definedName>
    <definedName name="Kikai_1">Kikai_1</definedName>
    <definedName name="KK" localSheetId="7">#REF!</definedName>
    <definedName name="KK" localSheetId="8">#REF!</definedName>
    <definedName name="KK" localSheetId="4">#REF!</definedName>
    <definedName name="KK">#REF!</definedName>
    <definedName name="KKI" localSheetId="7">#REF!</definedName>
    <definedName name="KKI" localSheetId="8">#REF!</definedName>
    <definedName name="KKI">#REF!</definedName>
    <definedName name="KojiMei">#REF!</definedName>
    <definedName name="KP">[10]労務!$B$14</definedName>
    <definedName name="KP_12">[11]労務!$B$14</definedName>
    <definedName name="KP_16">[11]労務!$B$14</definedName>
    <definedName name="KP_17">[11]労務!$B$14</definedName>
    <definedName name="KT" localSheetId="7">#REF!</definedName>
    <definedName name="KT" localSheetId="8">#REF!</definedName>
    <definedName name="KT" localSheetId="4">#REF!</definedName>
    <definedName name="KT">#REF!</definedName>
    <definedName name="KT_12" localSheetId="7">#REF!</definedName>
    <definedName name="KT_12" localSheetId="8">#REF!</definedName>
    <definedName name="KT_12">#REF!</definedName>
    <definedName name="KT_16" localSheetId="7">#REF!</definedName>
    <definedName name="KT_16" localSheetId="8">#REF!</definedName>
    <definedName name="KT_16">#REF!</definedName>
    <definedName name="KT_17" localSheetId="7">#REF!</definedName>
    <definedName name="KT_17" localSheetId="8">#REF!</definedName>
    <definedName name="KT_17">#REF!</definedName>
    <definedName name="KTP" localSheetId="7">#REF!</definedName>
    <definedName name="KTP" localSheetId="8">#REF!</definedName>
    <definedName name="KTP">#REF!</definedName>
    <definedName name="KTP_12" localSheetId="7">#REF!</definedName>
    <definedName name="KTP_12" localSheetId="8">#REF!</definedName>
    <definedName name="KTP_12">#REF!</definedName>
    <definedName name="KTP_16" localSheetId="7">#REF!</definedName>
    <definedName name="KTP_16" localSheetId="8">#REF!</definedName>
    <definedName name="KTP_16">#REF!</definedName>
    <definedName name="KTP_17" localSheetId="7">#REF!</definedName>
    <definedName name="KTP_17" localSheetId="8">#REF!</definedName>
    <definedName name="KTP_17">#REF!</definedName>
    <definedName name="l" localSheetId="7">#REF!</definedName>
    <definedName name="l" localSheetId="8">#REF!</definedName>
    <definedName name="l" localSheetId="3">#REF!</definedName>
    <definedName name="l" localSheetId="2">#REF!</definedName>
    <definedName name="l">#REF!</definedName>
    <definedName name="l_1" localSheetId="7">#REF!</definedName>
    <definedName name="l_1" localSheetId="8">#REF!</definedName>
    <definedName name="l_1">#REF!</definedName>
    <definedName name="m" localSheetId="7">[12]見積中標津13!#REF!</definedName>
    <definedName name="m" localSheetId="8">[12]見積中標津13!#REF!</definedName>
    <definedName name="m" localSheetId="5">[12]見積中標津13!#REF!</definedName>
    <definedName name="m" localSheetId="9">[12]見積中標津13!#REF!</definedName>
    <definedName name="m" localSheetId="3">[12]見積中標津13!#REF!</definedName>
    <definedName name="m" localSheetId="4">[12]見積中標津13!#REF!</definedName>
    <definedName name="m" localSheetId="1">[12]見積中標津13!#REF!</definedName>
    <definedName name="m" localSheetId="2">[12]見積中標津13!#REF!</definedName>
    <definedName name="m">[12]見積中標津13!#REF!</definedName>
    <definedName name="m_3" localSheetId="7">[12]見積中標津13!#REF!</definedName>
    <definedName name="m_3" localSheetId="8">[12]見積中標津13!#REF!</definedName>
    <definedName name="m_3">[12]見積中標津13!#REF!</definedName>
    <definedName name="ｍｂｊｋｂ" localSheetId="7">'Ⅰ-Ⅱ粗大ごみ処理施設別紙明細1'!ｍｂｊｋｂ</definedName>
    <definedName name="ｍｂｊｋｂ" localSheetId="8">'Ⅰ-Ⅲ粗大ごみ処理施設別紙明細 2'!ｍｂｊｋｂ</definedName>
    <definedName name="ｍｂｊｋｂ" localSheetId="4">諸経費計算シート!ｍｂｊｋｂ</definedName>
    <definedName name="ｍｂｊｋｂ">ｍｂｊｋｂ</definedName>
    <definedName name="ｍｂｊｋｂ_1" localSheetId="7">'Ⅰ-Ⅱ粗大ごみ処理施設別紙明細1'!ｍｂｊｋｂ_1</definedName>
    <definedName name="ｍｂｊｋｂ_1" localSheetId="8">'Ⅰ-Ⅲ粗大ごみ処理施設別紙明細 2'!ｍｂｊｋｂ_1</definedName>
    <definedName name="ｍｂｊｋｂ_1" localSheetId="4">諸経費計算シート!ｍｂｊｋｂ_1</definedName>
    <definedName name="ｍｂｊｋｂ_1">ｍｂｊｋｂ_1</definedName>
    <definedName name="Meisai">#REF!</definedName>
    <definedName name="MI" localSheetId="7">#REF!</definedName>
    <definedName name="MI" localSheetId="8">#REF!</definedName>
    <definedName name="MI" localSheetId="4">#REF!</definedName>
    <definedName name="MI">#REF!</definedName>
    <definedName name="mmmbn" localSheetId="7">'Ⅰ-Ⅱ粗大ごみ処理施設別紙明細1'!mmmbn</definedName>
    <definedName name="mmmbn" localSheetId="8">'Ⅰ-Ⅲ粗大ごみ処理施設別紙明細 2'!mmmbn</definedName>
    <definedName name="mmmbn" localSheetId="4">諸経費計算シート!mmmbn</definedName>
    <definedName name="mmmbn">mmmbn</definedName>
    <definedName name="mmmbn_1" localSheetId="7">'Ⅰ-Ⅱ粗大ごみ処理施設別紙明細1'!mmmbn_1</definedName>
    <definedName name="mmmbn_1" localSheetId="8">'Ⅰ-Ⅲ粗大ごみ処理施設別紙明細 2'!mmmbn_1</definedName>
    <definedName name="mmmbn_1" localSheetId="4">諸経費計算シート!mmmbn_1</definedName>
    <definedName name="mmmbn_1">mmmbn_1</definedName>
    <definedName name="Module12.キャンセル" localSheetId="6">[13]!Module12.キャンセル</definedName>
    <definedName name="Module12.キャンセル" localSheetId="7">[13]!Module12.キャンセル</definedName>
    <definedName name="Module12.キャンセル" localSheetId="8">[13]!Module12.キャンセル</definedName>
    <definedName name="Module12.キャンセル" localSheetId="5">[13]!Module12.キャンセル</definedName>
    <definedName name="Module12.キャンセル" localSheetId="9">[13]!Module12.キャンセル</definedName>
    <definedName name="Module12.キャンセル" localSheetId="10">[13]!Module12.キャンセル</definedName>
    <definedName name="Module12.キャンセル" localSheetId="3">[13]!Module12.キャンセル</definedName>
    <definedName name="Module12.キャンセル" localSheetId="4">[13]!Module12.キャンセル</definedName>
    <definedName name="Module12.キャンセル" localSheetId="1">[13]!Module12.キャンセル</definedName>
    <definedName name="Module12.キャンセル" localSheetId="2">[13]!Module12.キャンセル</definedName>
    <definedName name="Module12.キャンセル">[13]!Module12.キャンセル</definedName>
    <definedName name="Module12.キャンセル_1">#N/A</definedName>
    <definedName name="n" localSheetId="7">[12]見積中標津13!#REF!</definedName>
    <definedName name="n" localSheetId="8">[12]見積中標津13!#REF!</definedName>
    <definedName name="n" localSheetId="5">[12]見積中標津13!#REF!</definedName>
    <definedName name="n" localSheetId="9">[12]見積中標津13!#REF!</definedName>
    <definedName name="n" localSheetId="3">[12]見積中標津13!#REF!</definedName>
    <definedName name="n" localSheetId="4">[12]見積中標津13!#REF!</definedName>
    <definedName name="n" localSheetId="1">[12]見積中標津13!#REF!</definedName>
    <definedName name="n" localSheetId="2">[12]見積中標津13!#REF!</definedName>
    <definedName name="n">[12]見積中標津13!#REF!</definedName>
    <definedName name="n_3" localSheetId="7">[12]見積中標津13!#REF!</definedName>
    <definedName name="n_3" localSheetId="8">[12]見積中標津13!#REF!</definedName>
    <definedName name="n_3">[12]見積中標津13!#REF!</definedName>
    <definedName name="N_30">1</definedName>
    <definedName name="N1_">#REF!</definedName>
    <definedName name="N2_">#REF!</definedName>
    <definedName name="NF">#REF!</definedName>
    <definedName name="NL" localSheetId="7">#REF!</definedName>
    <definedName name="NL" localSheetId="8">#REF!</definedName>
    <definedName name="NL" localSheetId="4">#REF!</definedName>
    <definedName name="NL">#REF!</definedName>
    <definedName name="ＯＤ盛土部軸ABDE" localSheetId="7">#REF!</definedName>
    <definedName name="ＯＤ盛土部軸ABDE" localSheetId="8">#REF!</definedName>
    <definedName name="ＯＤ盛土部軸ABDE" localSheetId="5">#REF!</definedName>
    <definedName name="ＯＤ盛土部軸ABDE" localSheetId="9">#REF!</definedName>
    <definedName name="ＯＤ盛土部軸ABDE" localSheetId="3">#REF!</definedName>
    <definedName name="ＯＤ盛土部軸ABDE" localSheetId="4">#REF!</definedName>
    <definedName name="ＯＤ盛土部軸ABDE" localSheetId="2">#REF!</definedName>
    <definedName name="ＯＤ盛土部軸ABDE">#REF!</definedName>
    <definedName name="ＯＤ盛土部軸ABDE_1" localSheetId="7">#REF!</definedName>
    <definedName name="ＯＤ盛土部軸ABDE_1" localSheetId="8">#REF!</definedName>
    <definedName name="ＯＤ盛土部軸ABDE_1">#REF!</definedName>
    <definedName name="ＯＤ盛土部軸ABDE_3" localSheetId="7">#REF!</definedName>
    <definedName name="ＯＤ盛土部軸ABDE_3" localSheetId="8">#REF!</definedName>
    <definedName name="ＯＤ盛土部軸ABDE_3">#REF!</definedName>
    <definedName name="ＯＤ盛土部軸ＢＤ" localSheetId="7">#REF!</definedName>
    <definedName name="ＯＤ盛土部軸ＢＤ" localSheetId="8">#REF!</definedName>
    <definedName name="ＯＤ盛土部軸ＢＤ" localSheetId="5">#REF!</definedName>
    <definedName name="ＯＤ盛土部軸ＢＤ" localSheetId="9">#REF!</definedName>
    <definedName name="ＯＤ盛土部軸ＢＤ" localSheetId="3">#REF!</definedName>
    <definedName name="ＯＤ盛土部軸ＢＤ" localSheetId="4">#REF!</definedName>
    <definedName name="ＯＤ盛土部軸ＢＤ" localSheetId="2">#REF!</definedName>
    <definedName name="ＯＤ盛土部軸ＢＤ">#REF!</definedName>
    <definedName name="ＯＤ盛土部軸ＢＤ_1" localSheetId="7">#REF!</definedName>
    <definedName name="ＯＤ盛土部軸ＢＤ_1" localSheetId="8">#REF!</definedName>
    <definedName name="ＯＤ盛土部軸ＢＤ_1">#REF!</definedName>
    <definedName name="ＯＤ盛土部軸ＢＤ_3" localSheetId="7">#REF!</definedName>
    <definedName name="ＯＤ盛土部軸ＢＤ_3" localSheetId="8">#REF!</definedName>
    <definedName name="ＯＤ盛土部軸ＢＤ_3">#REF!</definedName>
    <definedName name="OD盛土部軸高" localSheetId="7">#REF!</definedName>
    <definedName name="OD盛土部軸高" localSheetId="8">#REF!</definedName>
    <definedName name="OD盛土部軸高" localSheetId="5">#REF!</definedName>
    <definedName name="OD盛土部軸高" localSheetId="9">#REF!</definedName>
    <definedName name="OD盛土部軸高" localSheetId="3">#REF!</definedName>
    <definedName name="OD盛土部軸高" localSheetId="4">#REF!</definedName>
    <definedName name="OD盛土部軸高" localSheetId="2">#REF!</definedName>
    <definedName name="OD盛土部軸高">#REF!</definedName>
    <definedName name="OD盛土部軸高_1" localSheetId="7">#REF!</definedName>
    <definedName name="OD盛土部軸高_1" localSheetId="8">#REF!</definedName>
    <definedName name="OD盛土部軸高_1">#REF!</definedName>
    <definedName name="OD盛土部軸高_3" localSheetId="7">#REF!</definedName>
    <definedName name="OD盛土部軸高_3" localSheetId="8">#REF!</definedName>
    <definedName name="OD盛土部軸高_3">#REF!</definedName>
    <definedName name="Ｏｋ" localSheetId="7">'Ⅰ-Ⅱ粗大ごみ処理施設別紙明細1'!Ｏｋ</definedName>
    <definedName name="Ｏｋ" localSheetId="8">'Ⅰ-Ⅲ粗大ごみ処理施設別紙明細 2'!Ｏｋ</definedName>
    <definedName name="Ｏｋ" localSheetId="4">諸経費計算シート!Ｏｋ</definedName>
    <definedName name="Ｏｋ">Ｏｋ</definedName>
    <definedName name="Ｏｋ_1" localSheetId="7">'Ⅰ-Ⅱ粗大ごみ処理施設別紙明細1'!Ｏｋ_1</definedName>
    <definedName name="Ｏｋ_1" localSheetId="8">'Ⅰ-Ⅲ粗大ごみ処理施設別紙明細 2'!Ｏｋ_1</definedName>
    <definedName name="Ｏｋ_1" localSheetId="4">諸経費計算シート!Ｏｋ_1</definedName>
    <definedName name="Ｏｋ_1">Ｏｋ_1</definedName>
    <definedName name="p" localSheetId="7">#REF!</definedName>
    <definedName name="p" localSheetId="8">#REF!</definedName>
    <definedName name="p" localSheetId="5">#REF!</definedName>
    <definedName name="p" localSheetId="9">#REF!</definedName>
    <definedName name="p" localSheetId="3">#REF!</definedName>
    <definedName name="p" localSheetId="4">#REF!</definedName>
    <definedName name="p" localSheetId="2">#REF!</definedName>
    <definedName name="p">#REF!</definedName>
    <definedName name="p_1" localSheetId="7">#REF!</definedName>
    <definedName name="p_1" localSheetId="8">#REF!</definedName>
    <definedName name="p_1">#REF!</definedName>
    <definedName name="p_3" localSheetId="7">#REF!</definedName>
    <definedName name="p_3" localSheetId="8">#REF!</definedName>
    <definedName name="p_3">#REF!</definedName>
    <definedName name="P_30">FALSE</definedName>
    <definedName name="PAa" localSheetId="7">[2]ｺﾋﾟｰc!#REF!</definedName>
    <definedName name="PAa" localSheetId="8">[2]ｺﾋﾟｰc!#REF!</definedName>
    <definedName name="PAa" localSheetId="5">[2]ｺﾋﾟｰc!#REF!</definedName>
    <definedName name="PAa" localSheetId="9">[2]ｺﾋﾟｰc!#REF!</definedName>
    <definedName name="PAa" localSheetId="3">[2]ｺﾋﾟｰc!#REF!</definedName>
    <definedName name="PAa" localSheetId="4">[2]ｺﾋﾟｰc!#REF!</definedName>
    <definedName name="PAa" localSheetId="1">[2]ｺﾋﾟｰc!#REF!</definedName>
    <definedName name="PAa" localSheetId="2">[2]ｺﾋﾟｰc!#REF!</definedName>
    <definedName name="PAa">[2]ｺﾋﾟｰc!#REF!</definedName>
    <definedName name="page" localSheetId="7">#REF!</definedName>
    <definedName name="page" localSheetId="8">#REF!</definedName>
    <definedName name="page" localSheetId="4">#REF!</definedName>
    <definedName name="page">#REF!</definedName>
    <definedName name="page_10" localSheetId="7">#REF!</definedName>
    <definedName name="page_10" localSheetId="8">#REF!</definedName>
    <definedName name="page_10" localSheetId="4">#REF!</definedName>
    <definedName name="page_10">#REF!</definedName>
    <definedName name="PK" localSheetId="7">#REF!</definedName>
    <definedName name="PK" localSheetId="8">#REF!</definedName>
    <definedName name="PK" localSheetId="4">#REF!</definedName>
    <definedName name="PK">#REF!</definedName>
    <definedName name="PMI" localSheetId="7">#REF!</definedName>
    <definedName name="PMI" localSheetId="8">#REF!</definedName>
    <definedName name="PMI">#REF!</definedName>
    <definedName name="PP" localSheetId="7">'[14]起債用諸経費計算書 '!#REF!</definedName>
    <definedName name="PP" localSheetId="8">'[14]起債用諸経費計算書 '!#REF!</definedName>
    <definedName name="PP" localSheetId="5">'[14]起債用諸経費計算書 '!#REF!</definedName>
    <definedName name="PP" localSheetId="9">'[14]起債用諸経費計算書 '!#REF!</definedName>
    <definedName name="PP" localSheetId="3">'[14]起債用諸経費計算書 '!#REF!</definedName>
    <definedName name="PP" localSheetId="4">'[14]起債用諸経費計算書 '!#REF!</definedName>
    <definedName name="PP" localSheetId="1">'[14]起債用諸経費計算書 '!#REF!</definedName>
    <definedName name="PP" localSheetId="2">'[14]起債用諸経費計算書 '!#REF!</definedName>
    <definedName name="PP">'[14]起債用諸経費計算書 '!#REF!</definedName>
    <definedName name="PP_3" localSheetId="7">'[14]起債用諸経費計算書 '!#REF!</definedName>
    <definedName name="PP_3" localSheetId="8">'[14]起債用諸経費計算書 '!#REF!</definedName>
    <definedName name="PP_3">'[14]起債用諸経費計算書 '!#REF!</definedName>
    <definedName name="PR_KBN" localSheetId="7">#REF!</definedName>
    <definedName name="PR_KBN" localSheetId="8">#REF!</definedName>
    <definedName name="PR_KBN" localSheetId="5">#REF!</definedName>
    <definedName name="PR_KBN" localSheetId="9">#REF!</definedName>
    <definedName name="PR_KBN" localSheetId="3">#REF!</definedName>
    <definedName name="PR_KBN" localSheetId="4">#REF!</definedName>
    <definedName name="PR_KBN" localSheetId="2">#REF!</definedName>
    <definedName name="PR_KBN">#REF!</definedName>
    <definedName name="PR_KBN_1" localSheetId="7">#REF!</definedName>
    <definedName name="PR_KBN_1" localSheetId="8">#REF!</definedName>
    <definedName name="PR_KBN_1">#REF!</definedName>
    <definedName name="PR_KBN_3" localSheetId="7">#REF!</definedName>
    <definedName name="PR_KBN_3" localSheetId="8">#REF!</definedName>
    <definedName name="PR_KBN_3">#REF!</definedName>
    <definedName name="PR_MSG" localSheetId="7">#REF!</definedName>
    <definedName name="PR_MSG" localSheetId="8">#REF!</definedName>
    <definedName name="PR_MSG" localSheetId="5">#REF!</definedName>
    <definedName name="PR_MSG" localSheetId="9">#REF!</definedName>
    <definedName name="PR_MSG" localSheetId="3">#REF!</definedName>
    <definedName name="PR_MSG" localSheetId="4">#REF!</definedName>
    <definedName name="PR_MSG" localSheetId="2">#REF!</definedName>
    <definedName name="PR_MSG">#REF!</definedName>
    <definedName name="PR_MSG_1" localSheetId="7">#REF!</definedName>
    <definedName name="PR_MSG_1" localSheetId="8">#REF!</definedName>
    <definedName name="PR_MSG_1">#REF!</definedName>
    <definedName name="PR_MSG_3" localSheetId="7">#REF!</definedName>
    <definedName name="PR_MSG_3" localSheetId="8">#REF!</definedName>
    <definedName name="PR_MSG_3">#REF!</definedName>
    <definedName name="PRINNT_TITLEs" localSheetId="7">#REF!</definedName>
    <definedName name="PRINNT_TITLEs" localSheetId="8">#REF!</definedName>
    <definedName name="PRINNT_TITLEs" localSheetId="5">#REF!</definedName>
    <definedName name="PRINNT_TITLEs" localSheetId="9">#REF!</definedName>
    <definedName name="PRINNT_TITLEs" localSheetId="3">#REF!</definedName>
    <definedName name="PRINNT_TITLEs" localSheetId="4">#REF!</definedName>
    <definedName name="PRINNT_TITLEs" localSheetId="1">#REF!</definedName>
    <definedName name="PRINNT_TITLEs" localSheetId="2">#REF!</definedName>
    <definedName name="PRINNT_TITLEs">#REF!</definedName>
    <definedName name="PRINNT_TITLEs_1" localSheetId="7">#REF!</definedName>
    <definedName name="PRINNT_TITLEs_1" localSheetId="8">#REF!</definedName>
    <definedName name="PRINNT_TITLEs_1">#REF!</definedName>
    <definedName name="PRINNT_TITLEs_3" localSheetId="7">#REF!</definedName>
    <definedName name="PRINNT_TITLEs_3" localSheetId="8">#REF!</definedName>
    <definedName name="PRINNT_TITLEs_3">#REF!</definedName>
    <definedName name="_xlnm.Print_Area" localSheetId="6">'Ⅰ-1粗大ごみ処理施設細目'!$B$1:$J$1087</definedName>
    <definedName name="_xlnm.Print_Area" localSheetId="7">'Ⅰ-Ⅱ粗大ごみ処理施設別紙明細1'!$B$1:$J$198</definedName>
    <definedName name="_xlnm.Print_Area" localSheetId="8">'Ⅰ-Ⅲ粗大ごみ処理施設別紙明細 2'!$B$1:$J$396</definedName>
    <definedName name="_xlnm.Print_Area" localSheetId="5">Ⅰ粗大ごみ処理施設科目!$A$1:$I$31</definedName>
    <definedName name="_xlnm.Print_Area" localSheetId="9">Ⅱマテリアルリサイクル施設設置科目!$A$1:$I$31</definedName>
    <definedName name="_xlnm.Print_Area" localSheetId="10">Ⅱマテリアルリサイクル施設設置細目!$B$1:$J$264</definedName>
    <definedName name="_xlnm.Print_Area" localSheetId="3">'種別 '!$A$1:$G$31</definedName>
    <definedName name="_xlnm.Print_Area" localSheetId="0">縦覧用表紙!$A$1:$N$14</definedName>
    <definedName name="_xlnm.Print_Area" localSheetId="4">諸経費計算シート!$B$1:$G$23</definedName>
    <definedName name="_xlnm.Print_Area" localSheetId="1">設計表紙!$A$1:$O$19</definedName>
    <definedName name="_xlnm.Print_Area" localSheetId="2">総括!$A$2:$G$33</definedName>
    <definedName name="_xlnm.Print_Area">[14]厚生省諸経費計算書!#REF!</definedName>
    <definedName name="Print_Area_A">[15]ﾌﾟﾗｽﾁｯｸ!$1:$126</definedName>
    <definedName name="PRINT_AREA_B">[15]ﾌﾟﾗｽﾁｯｸ!$1:$126</definedName>
    <definedName name="Print_Area_MI" localSheetId="7">#REF!</definedName>
    <definedName name="Print_Area_MI" localSheetId="8">#REF!</definedName>
    <definedName name="Print_Area_MI" localSheetId="5">#REF!</definedName>
    <definedName name="Print_Area_MI" localSheetId="9">#REF!</definedName>
    <definedName name="Print_Area_MI" localSheetId="3">#REF!</definedName>
    <definedName name="Print_Area_MI" localSheetId="4">#REF!</definedName>
    <definedName name="Print_Area_MI" localSheetId="1">#REF!</definedName>
    <definedName name="Print_Area_MI" localSheetId="2">#REF!</definedName>
    <definedName name="Print_Area_MI">#REF!</definedName>
    <definedName name="Print_Area_MI_1" localSheetId="7">#REF!</definedName>
    <definedName name="Print_Area_MI_1" localSheetId="8">#REF!</definedName>
    <definedName name="Print_Area_MI_1">#REF!</definedName>
    <definedName name="Print_Area_MI_3" localSheetId="7">#REF!</definedName>
    <definedName name="Print_Area_MI_3" localSheetId="8">#REF!</definedName>
    <definedName name="Print_Area_MI_3">#REF!</definedName>
    <definedName name="_xlnm.Print_Titles">#REF!</definedName>
    <definedName name="PRINT_TITLES_" localSheetId="7">#REF!</definedName>
    <definedName name="PRINT_TITLES_" localSheetId="8">#REF!</definedName>
    <definedName name="PRINT_TITLES_" localSheetId="5">#REF!</definedName>
    <definedName name="PRINT_TITLES_" localSheetId="9">#REF!</definedName>
    <definedName name="PRINT_TITLES_" localSheetId="3">#REF!</definedName>
    <definedName name="PRINT_TITLES_" localSheetId="4">#REF!</definedName>
    <definedName name="PRINT_TITLES_" localSheetId="1">#REF!</definedName>
    <definedName name="PRINT_TITLES_" localSheetId="2">#REF!</definedName>
    <definedName name="PRINT_TITLES_">#REF!</definedName>
    <definedName name="PRINT_TITLES__1" localSheetId="7">#REF!</definedName>
    <definedName name="PRINT_TITLES__1" localSheetId="8">#REF!</definedName>
    <definedName name="PRINT_TITLES__1">#REF!</definedName>
    <definedName name="PRINT_TITLES__3" localSheetId="7">#REF!</definedName>
    <definedName name="PRINT_TITLES__3" localSheetId="8">#REF!</definedName>
    <definedName name="PRINT_TITLES__3">#REF!</definedName>
    <definedName name="PRINT_TITLES_MI" localSheetId="7">#REF!</definedName>
    <definedName name="PRINT_TITLES_MI" localSheetId="8">#REF!</definedName>
    <definedName name="PRINT_TITLES_MI" localSheetId="5">#REF!</definedName>
    <definedName name="PRINT_TITLES_MI" localSheetId="9">#REF!</definedName>
    <definedName name="PRINT_TITLES_MI" localSheetId="3">#REF!</definedName>
    <definedName name="PRINT_TITLES_MI" localSheetId="4">#REF!</definedName>
    <definedName name="PRINT_TITLES_MI" localSheetId="2">#REF!</definedName>
    <definedName name="PRINT_TITLES_MI">#REF!</definedName>
    <definedName name="PRINT_TITLES_MI_1" localSheetId="7">#REF!</definedName>
    <definedName name="PRINT_TITLES_MI_1" localSheetId="8">#REF!</definedName>
    <definedName name="PRINT_TITLES_MI_1">#REF!</definedName>
    <definedName name="PRINT_TITLES_MI_10" localSheetId="7">#REF!</definedName>
    <definedName name="PRINT_TITLES_MI_10" localSheetId="8">#REF!</definedName>
    <definedName name="PRINT_TITLES_MI_10">#REF!</definedName>
    <definedName name="PRINT_TITLES_MI_3" localSheetId="7">#REF!</definedName>
    <definedName name="PRINT_TITLES_MI_3" localSheetId="8">#REF!</definedName>
    <definedName name="PRINT_TITLES_MI_3">#REF!</definedName>
    <definedName name="PRINTTITLE" localSheetId="7">#REF!</definedName>
    <definedName name="PRINTTITLE" localSheetId="8">#REF!</definedName>
    <definedName name="PRINTTITLE">#REF!</definedName>
    <definedName name="PRINTTITLE_11" localSheetId="7">#REF!</definedName>
    <definedName name="PRINTTITLE_11" localSheetId="8">#REF!</definedName>
    <definedName name="PRINTTITLE_11">#REF!</definedName>
    <definedName name="PRINTTITLE_15" localSheetId="7">#REF!</definedName>
    <definedName name="PRINTTITLE_15" localSheetId="8">#REF!</definedName>
    <definedName name="PRINTTITLE_15">#REF!</definedName>
    <definedName name="prinTtitles" localSheetId="7">#REF!</definedName>
    <definedName name="prinTtitles" localSheetId="8">#REF!</definedName>
    <definedName name="prinTtitles" localSheetId="5">#REF!</definedName>
    <definedName name="prinTtitles" localSheetId="9">#REF!</definedName>
    <definedName name="prinTtitles" localSheetId="3">#REF!</definedName>
    <definedName name="prinTtitles" localSheetId="4">#REF!</definedName>
    <definedName name="prinTtitles" localSheetId="1">#REF!</definedName>
    <definedName name="prinTtitles" localSheetId="2">#REF!</definedName>
    <definedName name="prinTtitles">#REF!</definedName>
    <definedName name="PRINTTITLES_" localSheetId="7">#REF!</definedName>
    <definedName name="PRINTTITLES_" localSheetId="8">#REF!</definedName>
    <definedName name="PRINTTITLES_" localSheetId="5">#REF!</definedName>
    <definedName name="PRINTTITLES_" localSheetId="9">#REF!</definedName>
    <definedName name="PRINTTITLES_" localSheetId="3">#REF!</definedName>
    <definedName name="PRINTTITLES_" localSheetId="4">#REF!</definedName>
    <definedName name="PRINTTITLES_" localSheetId="1">#REF!</definedName>
    <definedName name="PRINTTITLES_" localSheetId="2">#REF!</definedName>
    <definedName name="PRINTTITLES_">#REF!</definedName>
    <definedName name="PRINTTITLES__1" localSheetId="7">#REF!</definedName>
    <definedName name="PRINTTITLES__1" localSheetId="8">#REF!</definedName>
    <definedName name="PRINTTITLES__1">#REF!</definedName>
    <definedName name="PRINTTITLES__3" localSheetId="7">#REF!</definedName>
    <definedName name="PRINTTITLES__3" localSheetId="8">#REF!</definedName>
    <definedName name="PRINTTITLES__3">#REF!</definedName>
    <definedName name="prinTtitles_1" localSheetId="7">#REF!</definedName>
    <definedName name="prinTtitles_1" localSheetId="8">#REF!</definedName>
    <definedName name="prinTtitles_1">#REF!</definedName>
    <definedName name="prinTtitles_3" localSheetId="7">#REF!</definedName>
    <definedName name="prinTtitles_3" localSheetId="8">#REF!</definedName>
    <definedName name="prinTtitles_3">#REF!</definedName>
    <definedName name="ＰＴ管理費">#REF!</definedName>
    <definedName name="q">#REF!</definedName>
    <definedName name="Q_">#REF!</definedName>
    <definedName name="ｑｑ">#REF!</definedName>
    <definedName name="RECO1" localSheetId="7">[1]ｺﾋﾟｰc!#REF!</definedName>
    <definedName name="RECO1" localSheetId="8">[1]ｺﾋﾟｰc!#REF!</definedName>
    <definedName name="RECO1" localSheetId="5">[1]ｺﾋﾟｰc!#REF!</definedName>
    <definedName name="RECO1" localSheetId="9">[1]ｺﾋﾟｰc!#REF!</definedName>
    <definedName name="RECO1" localSheetId="3">[1]ｺﾋﾟｰc!#REF!</definedName>
    <definedName name="RECO1" localSheetId="4">[1]ｺﾋﾟｰc!#REF!</definedName>
    <definedName name="RECO1" localSheetId="1">[1]ｺﾋﾟｰc!#REF!</definedName>
    <definedName name="RECO1" localSheetId="2">[1]ｺﾋﾟｰc!#REF!</definedName>
    <definedName name="RECO1">[1]ｺﾋﾟｰc!#REF!</definedName>
    <definedName name="RECO1_3" localSheetId="7">[1]ｺﾋﾟｰc!#REF!</definedName>
    <definedName name="RECO1_3" localSheetId="8">[1]ｺﾋﾟｰc!#REF!</definedName>
    <definedName name="RECO1_3">[1]ｺﾋﾟｰc!#REF!</definedName>
    <definedName name="RECO2" localSheetId="7">[1]ｺﾋﾟｰc!#REF!</definedName>
    <definedName name="RECO2" localSheetId="8">[1]ｺﾋﾟｰc!#REF!</definedName>
    <definedName name="RECO2" localSheetId="5">[1]ｺﾋﾟｰc!#REF!</definedName>
    <definedName name="RECO2" localSheetId="9">[1]ｺﾋﾟｰc!#REF!</definedName>
    <definedName name="RECO2" localSheetId="3">[1]ｺﾋﾟｰc!#REF!</definedName>
    <definedName name="RECO2" localSheetId="4">[1]ｺﾋﾟｰc!#REF!</definedName>
    <definedName name="RECO2" localSheetId="2">[1]ｺﾋﾟｰc!#REF!</definedName>
    <definedName name="RECO2">[1]ｺﾋﾟｰc!#REF!</definedName>
    <definedName name="RECO2_3" localSheetId="7">[1]ｺﾋﾟｰc!#REF!</definedName>
    <definedName name="RECO2_3" localSheetId="8">[1]ｺﾋﾟｰc!#REF!</definedName>
    <definedName name="RECO2_3">[1]ｺﾋﾟｰc!#REF!</definedName>
    <definedName name="RECO3" localSheetId="7">[1]ｺﾋﾟｰc!#REF!</definedName>
    <definedName name="RECO3" localSheetId="8">[1]ｺﾋﾟｰc!#REF!</definedName>
    <definedName name="RECO3" localSheetId="5">[1]ｺﾋﾟｰc!#REF!</definedName>
    <definedName name="RECO3" localSheetId="9">[1]ｺﾋﾟｰc!#REF!</definedName>
    <definedName name="RECO3" localSheetId="3">[1]ｺﾋﾟｰc!#REF!</definedName>
    <definedName name="RECO3" localSheetId="4">[1]ｺﾋﾟｰc!#REF!</definedName>
    <definedName name="RECO3" localSheetId="2">[1]ｺﾋﾟｰc!#REF!</definedName>
    <definedName name="RECO3">[1]ｺﾋﾟｰc!#REF!</definedName>
    <definedName name="RECO3_3" localSheetId="7">[1]ｺﾋﾟｰc!#REF!</definedName>
    <definedName name="RECO3_3" localSheetId="8">[1]ｺﾋﾟｰc!#REF!</definedName>
    <definedName name="RECO3_3">[1]ｺﾋﾟｰc!#REF!</definedName>
    <definedName name="RECO4" localSheetId="7">[1]ｺﾋﾟｰc!#REF!</definedName>
    <definedName name="RECO4" localSheetId="8">[1]ｺﾋﾟｰc!#REF!</definedName>
    <definedName name="RECO4" localSheetId="5">[1]ｺﾋﾟｰc!#REF!</definedName>
    <definedName name="RECO4" localSheetId="9">[1]ｺﾋﾟｰc!#REF!</definedName>
    <definedName name="RECO4" localSheetId="3">[1]ｺﾋﾟｰc!#REF!</definedName>
    <definedName name="RECO4" localSheetId="4">[1]ｺﾋﾟｰc!#REF!</definedName>
    <definedName name="RECO4" localSheetId="2">[1]ｺﾋﾟｰc!#REF!</definedName>
    <definedName name="RECO4">[1]ｺﾋﾟｰc!#REF!</definedName>
    <definedName name="RECO4_3" localSheetId="7">[1]ｺﾋﾟｰc!#REF!</definedName>
    <definedName name="RECO4_3" localSheetId="8">[1]ｺﾋﾟｰc!#REF!</definedName>
    <definedName name="RECO4_3">[1]ｺﾋﾟｰc!#REF!</definedName>
    <definedName name="RECO5" localSheetId="7">[1]ｺﾋﾟｰc!#REF!</definedName>
    <definedName name="RECO5" localSheetId="8">[1]ｺﾋﾟｰc!#REF!</definedName>
    <definedName name="RECO5" localSheetId="5">[1]ｺﾋﾟｰc!#REF!</definedName>
    <definedName name="RECO5" localSheetId="9">[1]ｺﾋﾟｰc!#REF!</definedName>
    <definedName name="RECO5" localSheetId="3">[1]ｺﾋﾟｰc!#REF!</definedName>
    <definedName name="RECO5" localSheetId="4">[1]ｺﾋﾟｰc!#REF!</definedName>
    <definedName name="RECO5" localSheetId="2">[1]ｺﾋﾟｰc!#REF!</definedName>
    <definedName name="RECO5">[1]ｺﾋﾟｰc!#REF!</definedName>
    <definedName name="RECO5_3" localSheetId="7">[1]ｺﾋﾟｰc!#REF!</definedName>
    <definedName name="RECO5_3" localSheetId="8">[1]ｺﾋﾟｰc!#REF!</definedName>
    <definedName name="RECO5_3">[1]ｺﾋﾟｰc!#REF!</definedName>
    <definedName name="RECO6" localSheetId="7">[1]ｺﾋﾟｰc!#REF!</definedName>
    <definedName name="RECO6" localSheetId="8">[1]ｺﾋﾟｰc!#REF!</definedName>
    <definedName name="RECO6" localSheetId="5">[1]ｺﾋﾟｰc!#REF!</definedName>
    <definedName name="RECO6" localSheetId="9">[1]ｺﾋﾟｰc!#REF!</definedName>
    <definedName name="RECO6" localSheetId="3">[1]ｺﾋﾟｰc!#REF!</definedName>
    <definedName name="RECO6" localSheetId="4">[1]ｺﾋﾟｰc!#REF!</definedName>
    <definedName name="RECO6" localSheetId="2">[1]ｺﾋﾟｰc!#REF!</definedName>
    <definedName name="RECO6">[1]ｺﾋﾟｰc!#REF!</definedName>
    <definedName name="RECO6_3" localSheetId="7">[1]ｺﾋﾟｰc!#REF!</definedName>
    <definedName name="RECO6_3" localSheetId="8">[1]ｺﾋﾟｰc!#REF!</definedName>
    <definedName name="RECO6_3">[1]ｺﾋﾟｰc!#REF!</definedName>
    <definedName name="RECO7" localSheetId="7">[1]ｺﾋﾟｰc!#REF!</definedName>
    <definedName name="RECO7" localSheetId="8">[1]ｺﾋﾟｰc!#REF!</definedName>
    <definedName name="RECO7" localSheetId="5">[1]ｺﾋﾟｰc!#REF!</definedName>
    <definedName name="RECO7" localSheetId="9">[1]ｺﾋﾟｰc!#REF!</definedName>
    <definedName name="RECO7" localSheetId="3">[1]ｺﾋﾟｰc!#REF!</definedName>
    <definedName name="RECO7" localSheetId="4">[1]ｺﾋﾟｰc!#REF!</definedName>
    <definedName name="RECO7" localSheetId="2">[1]ｺﾋﾟｰc!#REF!</definedName>
    <definedName name="RECO7">[1]ｺﾋﾟｰc!#REF!</definedName>
    <definedName name="RECO7_3" localSheetId="7">[1]ｺﾋﾟｰc!#REF!</definedName>
    <definedName name="RECO7_3" localSheetId="8">[1]ｺﾋﾟｰc!#REF!</definedName>
    <definedName name="RECO7_3">[1]ｺﾋﾟｰc!#REF!</definedName>
    <definedName name="RECO8" localSheetId="7">[1]ｺﾋﾟｰc!#REF!</definedName>
    <definedName name="RECO8" localSheetId="8">[1]ｺﾋﾟｰc!#REF!</definedName>
    <definedName name="RECO8" localSheetId="5">[1]ｺﾋﾟｰc!#REF!</definedName>
    <definedName name="RECO8" localSheetId="9">[1]ｺﾋﾟｰc!#REF!</definedName>
    <definedName name="RECO8" localSheetId="3">[1]ｺﾋﾟｰc!#REF!</definedName>
    <definedName name="RECO8" localSheetId="4">[1]ｺﾋﾟｰc!#REF!</definedName>
    <definedName name="RECO8" localSheetId="2">[1]ｺﾋﾟｰc!#REF!</definedName>
    <definedName name="RECO8">[1]ｺﾋﾟｰc!#REF!</definedName>
    <definedName name="RECO8_3" localSheetId="7">[1]ｺﾋﾟｰc!#REF!</definedName>
    <definedName name="RECO8_3" localSheetId="8">[1]ｺﾋﾟｰc!#REF!</definedName>
    <definedName name="RECO8_3">[1]ｺﾋﾟｰc!#REF!</definedName>
    <definedName name="RECO9" localSheetId="7">[1]ｺﾋﾟｰc!#REF!</definedName>
    <definedName name="RECO9" localSheetId="8">[1]ｺﾋﾟｰc!#REF!</definedName>
    <definedName name="RECO9" localSheetId="5">[1]ｺﾋﾟｰc!#REF!</definedName>
    <definedName name="RECO9" localSheetId="9">[1]ｺﾋﾟｰc!#REF!</definedName>
    <definedName name="RECO9" localSheetId="3">[1]ｺﾋﾟｰc!#REF!</definedName>
    <definedName name="RECO9" localSheetId="4">[1]ｺﾋﾟｰc!#REF!</definedName>
    <definedName name="RECO9" localSheetId="2">[1]ｺﾋﾟｰc!#REF!</definedName>
    <definedName name="RECO9">[1]ｺﾋﾟｰc!#REF!</definedName>
    <definedName name="RECO9_3" localSheetId="7">[1]ｺﾋﾟｰc!#REF!</definedName>
    <definedName name="RECO9_3" localSheetId="8">[1]ｺﾋﾟｰc!#REF!</definedName>
    <definedName name="RECO9_3">[1]ｺﾋﾟｰc!#REF!</definedName>
    <definedName name="Record16" localSheetId="6">[13]!Record16</definedName>
    <definedName name="Record16" localSheetId="7">[13]!Record16</definedName>
    <definedName name="Record16" localSheetId="8">[13]!Record16</definedName>
    <definedName name="Record16" localSheetId="5">[13]!Record16</definedName>
    <definedName name="Record16" localSheetId="9">[13]!Record16</definedName>
    <definedName name="Record16" localSheetId="10">[13]!Record16</definedName>
    <definedName name="Record16" localSheetId="3">[13]!Record16</definedName>
    <definedName name="Record16" localSheetId="4">[13]!Record16</definedName>
    <definedName name="Record16" localSheetId="1">[13]!Record16</definedName>
    <definedName name="Record16" localSheetId="2">[13]!Record16</definedName>
    <definedName name="Record16">[13]!Record16</definedName>
    <definedName name="Record16_1">#N/A</definedName>
    <definedName name="Record2" localSheetId="7">#REF!</definedName>
    <definedName name="Record2" localSheetId="8">#REF!</definedName>
    <definedName name="Record2" localSheetId="4">#REF!</definedName>
    <definedName name="Record2">#REF!</definedName>
    <definedName name="Record2_1" localSheetId="7">#REF!</definedName>
    <definedName name="Record2_1" localSheetId="8">#REF!</definedName>
    <definedName name="Record2_1" localSheetId="4">#REF!</definedName>
    <definedName name="Record2_1">#REF!</definedName>
    <definedName name="Record2_3" localSheetId="7">#REF!</definedName>
    <definedName name="Record2_3" localSheetId="8">#REF!</definedName>
    <definedName name="Record2_3" localSheetId="4">#REF!</definedName>
    <definedName name="Record2_3">#REF!</definedName>
    <definedName name="s" localSheetId="7">[16]建築主体!#REF!</definedName>
    <definedName name="s" localSheetId="8">[16]建築主体!#REF!</definedName>
    <definedName name="s" localSheetId="5">[16]建築主体!#REF!</definedName>
    <definedName name="s" localSheetId="9">[16]建築主体!#REF!</definedName>
    <definedName name="s" localSheetId="3">[16]建築主体!#REF!</definedName>
    <definedName name="s" localSheetId="4">[16]建築主体!#REF!</definedName>
    <definedName name="s" localSheetId="1">[16]建築主体!#REF!</definedName>
    <definedName name="s" localSheetId="2">[16]建築主体!#REF!</definedName>
    <definedName name="s">[16]建築主体!#REF!</definedName>
    <definedName name="s_3" localSheetId="7">[16]建築主体!#REF!</definedName>
    <definedName name="s_3" localSheetId="8">[16]建築主体!#REF!</definedName>
    <definedName name="s_3">[16]建築主体!#REF!</definedName>
    <definedName name="S_30">FALSE</definedName>
    <definedName name="Ｓ２通り" localSheetId="7">#REF!</definedName>
    <definedName name="Ｓ２通り" localSheetId="8">#REF!</definedName>
    <definedName name="Ｓ２通り" localSheetId="5">#REF!</definedName>
    <definedName name="Ｓ２通り" localSheetId="9">#REF!</definedName>
    <definedName name="Ｓ２通り" localSheetId="3">#REF!</definedName>
    <definedName name="Ｓ２通り" localSheetId="4">#REF!</definedName>
    <definedName name="Ｓ２通り" localSheetId="2">#REF!</definedName>
    <definedName name="Ｓ２通り">#REF!</definedName>
    <definedName name="Ｓ２通り_1" localSheetId="7">#REF!</definedName>
    <definedName name="Ｓ２通り_1" localSheetId="8">#REF!</definedName>
    <definedName name="Ｓ２通り_1">#REF!</definedName>
    <definedName name="Ｓ２通り_3" localSheetId="7">#REF!</definedName>
    <definedName name="Ｓ２通り_3" localSheetId="8">#REF!</definedName>
    <definedName name="Ｓ２通り_3">#REF!</definedName>
    <definedName name="Ｓ３通り" localSheetId="7">#REF!</definedName>
    <definedName name="Ｓ３通り" localSheetId="8">#REF!</definedName>
    <definedName name="Ｓ３通り" localSheetId="5">#REF!</definedName>
    <definedName name="Ｓ３通り" localSheetId="9">#REF!</definedName>
    <definedName name="Ｓ３通り" localSheetId="3">#REF!</definedName>
    <definedName name="Ｓ３通り" localSheetId="4">#REF!</definedName>
    <definedName name="Ｓ３通り" localSheetId="2">#REF!</definedName>
    <definedName name="Ｓ３通り">#REF!</definedName>
    <definedName name="Ｓ３通り_1" localSheetId="7">#REF!</definedName>
    <definedName name="Ｓ３通り_1" localSheetId="8">#REF!</definedName>
    <definedName name="Ｓ３通り_1">#REF!</definedName>
    <definedName name="Ｓ３通り_3" localSheetId="7">#REF!</definedName>
    <definedName name="Ｓ３通り_3" localSheetId="8">#REF!</definedName>
    <definedName name="Ｓ３通り_3">#REF!</definedName>
    <definedName name="SE" localSheetId="7">#REF!</definedName>
    <definedName name="SE" localSheetId="8">#REF!</definedName>
    <definedName name="SE">#REF!</definedName>
    <definedName name="SE_12" localSheetId="7">#REF!</definedName>
    <definedName name="SE_12" localSheetId="8">#REF!</definedName>
    <definedName name="SE_12">#REF!</definedName>
    <definedName name="SE_16" localSheetId="7">#REF!</definedName>
    <definedName name="SE_16" localSheetId="8">#REF!</definedName>
    <definedName name="SE_16">#REF!</definedName>
    <definedName name="SE_17" localSheetId="7">#REF!</definedName>
    <definedName name="SE_17" localSheetId="8">#REF!</definedName>
    <definedName name="SE_17">#REF!</definedName>
    <definedName name="Seiso" localSheetId="7">'Ⅰ-Ⅱ粗大ごみ処理施設別紙明細1'!Seiso</definedName>
    <definedName name="Seiso" localSheetId="8">'Ⅰ-Ⅲ粗大ごみ処理施設別紙明細 2'!Seiso</definedName>
    <definedName name="Seiso" localSheetId="4">諸経費計算シート!Seiso</definedName>
    <definedName name="Seiso">Seiso</definedName>
    <definedName name="Seiso_1" localSheetId="7">'Ⅰ-Ⅱ粗大ごみ処理施設別紙明細1'!Seiso_1</definedName>
    <definedName name="Seiso_1" localSheetId="8">'Ⅰ-Ⅲ粗大ごみ処理施設別紙明細 2'!Seiso_1</definedName>
    <definedName name="Seiso_1" localSheetId="4">諸経費計算シート!Seiso_1</definedName>
    <definedName name="Seiso_1">Seiso_1</definedName>
    <definedName name="SF">#REF!</definedName>
    <definedName name="Shiken" localSheetId="7">'Ⅰ-Ⅱ粗大ごみ処理施設別紙明細1'!Shiken</definedName>
    <definedName name="Shiken" localSheetId="8">'Ⅰ-Ⅲ粗大ごみ処理施設別紙明細 2'!Shiken</definedName>
    <definedName name="Shiken" localSheetId="4">諸経費計算シート!Shiken</definedName>
    <definedName name="Shiken">Shiken</definedName>
    <definedName name="Shiken_1" localSheetId="7">'Ⅰ-Ⅱ粗大ごみ処理施設別紙明細1'!Shiken_1</definedName>
    <definedName name="Shiken_1" localSheetId="8">'Ⅰ-Ⅲ粗大ごみ処理施設別紙明細 2'!Shiken_1</definedName>
    <definedName name="Shiken_1" localSheetId="4">諸経費計算シート!Shiken_1</definedName>
    <definedName name="Shiken_1">Shiken_1</definedName>
    <definedName name="Ｓｊｋ" localSheetId="7">'Ⅰ-Ⅱ粗大ごみ処理施設別紙明細1'!Ｓｊｋ</definedName>
    <definedName name="Ｓｊｋ" localSheetId="8">'Ⅰ-Ⅲ粗大ごみ処理施設別紙明細 2'!Ｓｊｋ</definedName>
    <definedName name="Ｓｊｋ" localSheetId="4">諸経費計算シート!Ｓｊｋ</definedName>
    <definedName name="Ｓｊｋ">Ｓｊｋ</definedName>
    <definedName name="Ｓｊｋ_1" localSheetId="7">'Ⅰ-Ⅱ粗大ごみ処理施設別紙明細1'!Ｓｊｋ_1</definedName>
    <definedName name="Ｓｊｋ_1" localSheetId="8">'Ⅰ-Ⅲ粗大ごみ処理施設別紙明細 2'!Ｓｊｋ_1</definedName>
    <definedName name="Ｓｊｋ_1" localSheetId="4">諸経費計算シート!Ｓｊｋ_1</definedName>
    <definedName name="Ｓｊｋ_1">Ｓｊｋ_1</definedName>
    <definedName name="SK" localSheetId="7">#REF!</definedName>
    <definedName name="SK" localSheetId="8">#REF!</definedName>
    <definedName name="SK" localSheetId="4">#REF!</definedName>
    <definedName name="SK">#REF!</definedName>
    <definedName name="Sonota" localSheetId="7">'Ⅰ-Ⅱ粗大ごみ処理施設別紙明細1'!Sonota</definedName>
    <definedName name="Sonota" localSheetId="8">'Ⅰ-Ⅲ粗大ごみ処理施設別紙明細 2'!Sonota</definedName>
    <definedName name="Sonota" localSheetId="4">諸経費計算シート!Sonota</definedName>
    <definedName name="Sonota">Sonota</definedName>
    <definedName name="Sonota_1" localSheetId="7">'Ⅰ-Ⅱ粗大ごみ処理施設別紙明細1'!Sonota_1</definedName>
    <definedName name="Sonota_1" localSheetId="8">'Ⅰ-Ⅲ粗大ごみ処理施設別紙明細 2'!Sonota_1</definedName>
    <definedName name="Sonota_1" localSheetId="4">諸経費計算シート!Sonota_1</definedName>
    <definedName name="Sonota_1">Sonota_1</definedName>
    <definedName name="sp">'[17]ssﾀﾞｸﾄ拾い(1)'!$A$20:$AB$65</definedName>
    <definedName name="sSon0ta1" localSheetId="7">'Ⅰ-Ⅱ粗大ごみ処理施設別紙明細1'!sSon0ta1</definedName>
    <definedName name="sSon0ta1" localSheetId="8">'Ⅰ-Ⅲ粗大ごみ処理施設別紙明細 2'!sSon0ta1</definedName>
    <definedName name="sSon0ta1" localSheetId="4">諸経費計算シート!sSon0ta1</definedName>
    <definedName name="sSon0ta1">sSon0ta1</definedName>
    <definedName name="sSon0ta1_1" localSheetId="7">'Ⅰ-Ⅱ粗大ごみ処理施設別紙明細1'!sSon0ta1_1</definedName>
    <definedName name="sSon0ta1_1" localSheetId="8">'Ⅰ-Ⅲ粗大ごみ処理施設別紙明細 2'!sSon0ta1_1</definedName>
    <definedName name="sSon0ta1_1" localSheetId="4">諸経費計算シート!sSon0ta1_1</definedName>
    <definedName name="sSon0ta1_1">sSon0ta1_1</definedName>
    <definedName name="szzssasssss" localSheetId="7">'Ⅰ-Ⅱ粗大ごみ処理施設別紙明細1'!szzssasssss</definedName>
    <definedName name="szzssasssss" localSheetId="8">'Ⅰ-Ⅲ粗大ごみ処理施設別紙明細 2'!szzssasssss</definedName>
    <definedName name="szzssasssss" localSheetId="4">諸経費計算シート!szzssasssss</definedName>
    <definedName name="szzssasssss">szzssasssss</definedName>
    <definedName name="szzssasssss_1" localSheetId="7">'Ⅰ-Ⅱ粗大ごみ処理施設別紙明細1'!szzssasssss_1</definedName>
    <definedName name="szzssasssss_1" localSheetId="8">'Ⅰ-Ⅲ粗大ごみ処理施設別紙明細 2'!szzssasssss_1</definedName>
    <definedName name="szzssasssss_1" localSheetId="4">諸経費計算シート!szzssasssss_1</definedName>
    <definedName name="szzssasssss_1">szzssasssss_1</definedName>
    <definedName name="Ｓ手摺壁" localSheetId="7">#REF!</definedName>
    <definedName name="Ｓ手摺壁" localSheetId="8">#REF!</definedName>
    <definedName name="Ｓ手摺壁" localSheetId="5">#REF!</definedName>
    <definedName name="Ｓ手摺壁" localSheetId="9">#REF!</definedName>
    <definedName name="Ｓ手摺壁" localSheetId="3">#REF!</definedName>
    <definedName name="Ｓ手摺壁" localSheetId="4">#REF!</definedName>
    <definedName name="Ｓ手摺壁" localSheetId="2">#REF!</definedName>
    <definedName name="Ｓ手摺壁">#REF!</definedName>
    <definedName name="Ｓ手摺壁_1" localSheetId="7">#REF!</definedName>
    <definedName name="Ｓ手摺壁_1" localSheetId="8">#REF!</definedName>
    <definedName name="Ｓ手摺壁_1">#REF!</definedName>
    <definedName name="Ｓ手摺壁_3" localSheetId="7">#REF!</definedName>
    <definedName name="Ｓ手摺壁_3" localSheetId="8">#REF!</definedName>
    <definedName name="Ｓ手摺壁_3">#REF!</definedName>
    <definedName name="T" localSheetId="7">#REF!</definedName>
    <definedName name="T" localSheetId="8">#REF!</definedName>
    <definedName name="T" localSheetId="3">#REF!</definedName>
    <definedName name="T" localSheetId="2">#REF!</definedName>
    <definedName name="T">#REF!</definedName>
    <definedName name="T_1" localSheetId="7">#REF!</definedName>
    <definedName name="T_1" localSheetId="8">#REF!</definedName>
    <definedName name="T_1">#REF!</definedName>
    <definedName name="take" localSheetId="7">#REF!</definedName>
    <definedName name="take" localSheetId="8">#REF!</definedName>
    <definedName name="take" localSheetId="3">#REF!</definedName>
    <definedName name="take" localSheetId="2">#REF!</definedName>
    <definedName name="take">#REF!</definedName>
    <definedName name="take_1" localSheetId="7">#REF!</definedName>
    <definedName name="take_1" localSheetId="8">#REF!</definedName>
    <definedName name="take_1">#REF!</definedName>
    <definedName name="Tg">[18]設備電力!#REF!</definedName>
    <definedName name="TK" localSheetId="7">#REF!</definedName>
    <definedName name="TK" localSheetId="8">#REF!</definedName>
    <definedName name="TK">#REF!</definedName>
    <definedName name="To">[18]設備電力!#REF!</definedName>
    <definedName name="U" localSheetId="7">#REF!</definedName>
    <definedName name="U" localSheetId="8">#REF!</definedName>
    <definedName name="U" localSheetId="3">#REF!</definedName>
    <definedName name="U" localSheetId="2">#REF!</definedName>
    <definedName name="U">#REF!</definedName>
    <definedName name="U_1" localSheetId="7">#REF!</definedName>
    <definedName name="U_1" localSheetId="8">#REF!</definedName>
    <definedName name="U_1">#REF!</definedName>
    <definedName name="ua" localSheetId="7">#REF!</definedName>
    <definedName name="ua" localSheetId="8">#REF!</definedName>
    <definedName name="ua" localSheetId="5">#REF!</definedName>
    <definedName name="ua" localSheetId="9">#REF!</definedName>
    <definedName name="ua" localSheetId="3">#REF!</definedName>
    <definedName name="ua" localSheetId="2">#REF!</definedName>
    <definedName name="ua">#REF!</definedName>
    <definedName name="ua_1" localSheetId="7">#REF!</definedName>
    <definedName name="ua_1" localSheetId="8">#REF!</definedName>
    <definedName name="ua_1">#REF!</definedName>
    <definedName name="Ｕｎｋ" localSheetId="7">'Ⅰ-Ⅱ粗大ごみ処理施設別紙明細1'!Ｕｎｋ</definedName>
    <definedName name="Ｕｎｋ" localSheetId="8">'Ⅰ-Ⅲ粗大ごみ処理施設別紙明細 2'!Ｕｎｋ</definedName>
    <definedName name="Ｕｎｋ" localSheetId="4">諸経費計算シート!Ｕｎｋ</definedName>
    <definedName name="Ｕｎｋ">Ｕｎｋ</definedName>
    <definedName name="Ｕｎｋ_1" localSheetId="7">'Ⅰ-Ⅱ粗大ごみ処理施設別紙明細1'!Ｕｎｋ_1</definedName>
    <definedName name="Ｕｎｋ_1" localSheetId="8">'Ⅰ-Ⅲ粗大ごみ処理施設別紙明細 2'!Ｕｎｋ_1</definedName>
    <definedName name="Ｕｎｋ_1" localSheetId="4">諸経費計算シート!Ｕｎｋ_1</definedName>
    <definedName name="Ｕｎｋ_1">Ｕｎｋ_1</definedName>
    <definedName name="Unpan" localSheetId="7">'Ⅰ-Ⅱ粗大ごみ処理施設別紙明細1'!Unpan</definedName>
    <definedName name="Unpan" localSheetId="8">'Ⅰ-Ⅲ粗大ごみ処理施設別紙明細 2'!Unpan</definedName>
    <definedName name="Unpan" localSheetId="4">諸経費計算シート!Unpan</definedName>
    <definedName name="Unpan">Unpan</definedName>
    <definedName name="Unpan_1" localSheetId="7">'Ⅰ-Ⅱ粗大ごみ処理施設別紙明細1'!Unpan_1</definedName>
    <definedName name="Unpan_1" localSheetId="8">'Ⅰ-Ⅲ粗大ごみ処理施設別紙明細 2'!Unpan_1</definedName>
    <definedName name="Unpan_1" localSheetId="4">諸経費計算シート!Unpan_1</definedName>
    <definedName name="Unpan_1">Unpan_1</definedName>
    <definedName name="UP率" localSheetId="6">[8]!UP率</definedName>
    <definedName name="UP率" localSheetId="7">[8]!UP率</definedName>
    <definedName name="UP率" localSheetId="8">[8]!UP率</definedName>
    <definedName name="UP率" localSheetId="5">[8]!UP率</definedName>
    <definedName name="UP率" localSheetId="9">[8]!UP率</definedName>
    <definedName name="UP率" localSheetId="10">[8]!UP率</definedName>
    <definedName name="UP率" localSheetId="3">[8]!UP率</definedName>
    <definedName name="UP率" localSheetId="4">[8]!UP率</definedName>
    <definedName name="UP率" localSheetId="1">[8]!UP率</definedName>
    <definedName name="UP率" localSheetId="2">[8]!UP率</definedName>
    <definedName name="UP率">[8]!UP率</definedName>
    <definedName name="UP率_1">#N/A</definedName>
    <definedName name="V">#REF!</definedName>
    <definedName name="VD" localSheetId="7">#REF!</definedName>
    <definedName name="VD" localSheetId="8">#REF!</definedName>
    <definedName name="VD" localSheetId="3">#REF!</definedName>
    <definedName name="VD" localSheetId="2">#REF!</definedName>
    <definedName name="VD">#REF!</definedName>
    <definedName name="VD_1" localSheetId="7">#REF!</definedName>
    <definedName name="VD_1" localSheetId="8">#REF!</definedName>
    <definedName name="VD_1">#REF!</definedName>
    <definedName name="vvvv" localSheetId="7">'Ⅰ-Ⅱ粗大ごみ処理施設別紙明細1'!vvvv</definedName>
    <definedName name="vvvv" localSheetId="8">'Ⅰ-Ⅲ粗大ごみ処理施設別紙明細 2'!vvvv</definedName>
    <definedName name="vvvv" localSheetId="4">諸経費計算シート!vvvv</definedName>
    <definedName name="vvvv">vvvv</definedName>
    <definedName name="vvvv_1" localSheetId="7">'Ⅰ-Ⅱ粗大ごみ処理施設別紙明細1'!vvvv_1</definedName>
    <definedName name="vvvv_1" localSheetId="8">'Ⅰ-Ⅲ粗大ごみ処理施設別紙明細 2'!vvvv_1</definedName>
    <definedName name="vvvv_1" localSheetId="4">諸経費計算シート!vvvv_1</definedName>
    <definedName name="vvvv_1">vvvv_1</definedName>
    <definedName name="W" localSheetId="7">#REF!</definedName>
    <definedName name="W" localSheetId="8">#REF!</definedName>
    <definedName name="W" localSheetId="5">#REF!</definedName>
    <definedName name="W" localSheetId="9">#REF!</definedName>
    <definedName name="W" localSheetId="3">#REF!</definedName>
    <definedName name="W" localSheetId="4">#REF!</definedName>
    <definedName name="W" localSheetId="1">#REF!</definedName>
    <definedName name="W" localSheetId="2">#REF!</definedName>
    <definedName name="W">#REF!</definedName>
    <definedName name="W_1" localSheetId="7">#REF!</definedName>
    <definedName name="W_1" localSheetId="8">#REF!</definedName>
    <definedName name="W_1">#REF!</definedName>
    <definedName name="W_3" localSheetId="7">#REF!</definedName>
    <definedName name="W_3" localSheetId="8">#REF!</definedName>
    <definedName name="W_3">#REF!</definedName>
    <definedName name="WELD">[19]鋼材!$K$2:$Q$33</definedName>
    <definedName name="www" localSheetId="7">'Ⅰ-Ⅱ粗大ごみ処理施設別紙明細1'!www</definedName>
    <definedName name="www" localSheetId="8">'Ⅰ-Ⅲ粗大ごみ処理施設別紙明細 2'!www</definedName>
    <definedName name="www" localSheetId="4">諸経費計算シート!www</definedName>
    <definedName name="www">www</definedName>
    <definedName name="www_1" localSheetId="7">'Ⅰ-Ⅱ粗大ごみ処理施設別紙明細1'!www_1</definedName>
    <definedName name="www_1" localSheetId="8">'Ⅰ-Ⅲ粗大ごみ処理施設別紙明細 2'!www_1</definedName>
    <definedName name="www_1" localSheetId="4">諸経費計算シート!www_1</definedName>
    <definedName name="www_1">www_1</definedName>
    <definedName name="xASasxa" localSheetId="7">'Ⅰ-Ⅱ粗大ごみ処理施設別紙明細1'!xASasxa</definedName>
    <definedName name="xASasxa" localSheetId="8">'Ⅰ-Ⅲ粗大ごみ処理施設別紙明細 2'!xASasxa</definedName>
    <definedName name="xASasxa" localSheetId="4">諸経費計算シート!xASasxa</definedName>
    <definedName name="xASasxa">xASasxa</definedName>
    <definedName name="xASasxa_1" localSheetId="7">'Ⅰ-Ⅱ粗大ごみ処理施設別紙明細1'!xASasxa_1</definedName>
    <definedName name="xASasxa_1" localSheetId="8">'Ⅰ-Ⅲ粗大ごみ処理施設別紙明細 2'!xASasxa_1</definedName>
    <definedName name="xASasxa_1" localSheetId="4">諸経費計算シート!xASasxa_1</definedName>
    <definedName name="xASasxa_1">xASasxa_1</definedName>
    <definedName name="XMIN" localSheetId="7">#REF!</definedName>
    <definedName name="XMIN" localSheetId="8">#REF!</definedName>
    <definedName name="XMIN" localSheetId="4">#REF!</definedName>
    <definedName name="XMIN">#REF!</definedName>
    <definedName name="ｘｓ" localSheetId="7">'Ⅰ-Ⅱ粗大ごみ処理施設別紙明細1'!ｘｓ</definedName>
    <definedName name="ｘｓ" localSheetId="8">'Ⅰ-Ⅲ粗大ごみ処理施設別紙明細 2'!ｘｓ</definedName>
    <definedName name="ｘｓ" localSheetId="4">諸経費計算シート!ｘｓ</definedName>
    <definedName name="ｘｓ">ｘｓ</definedName>
    <definedName name="ｘｓ_1" localSheetId="7">'Ⅰ-Ⅱ粗大ごみ処理施設別紙明細1'!ｘｓ_1</definedName>
    <definedName name="ｘｓ_1" localSheetId="8">'Ⅰ-Ⅲ粗大ごみ処理施設別紙明細 2'!ｘｓ_1</definedName>
    <definedName name="ｘｓ_1" localSheetId="4">諸経費計算シート!ｘｓ_1</definedName>
    <definedName name="ｘｓ_1">ｘｓ_1</definedName>
    <definedName name="xSZxZ" localSheetId="7">'Ⅰ-Ⅱ粗大ごみ処理施設別紙明細1'!xSZxZ</definedName>
    <definedName name="xSZxZ" localSheetId="8">'Ⅰ-Ⅲ粗大ごみ処理施設別紙明細 2'!xSZxZ</definedName>
    <definedName name="xSZxZ" localSheetId="4">諸経費計算シート!xSZxZ</definedName>
    <definedName name="xSZxZ">xSZxZ</definedName>
    <definedName name="xSZxZ_1" localSheetId="7">'Ⅰ-Ⅱ粗大ごみ処理施設別紙明細1'!xSZxZ_1</definedName>
    <definedName name="xSZxZ_1" localSheetId="8">'Ⅰ-Ⅲ粗大ごみ処理施設別紙明細 2'!xSZxZ_1</definedName>
    <definedName name="xSZxZ_1" localSheetId="4">諸経費計算シート!xSZxZ_1</definedName>
    <definedName name="xSZxZ_1">xSZxZ_1</definedName>
    <definedName name="xxAxaX" localSheetId="7">'Ⅰ-Ⅱ粗大ごみ処理施設別紙明細1'!xxAxaX</definedName>
    <definedName name="xxAxaX" localSheetId="8">'Ⅰ-Ⅲ粗大ごみ処理施設別紙明細 2'!xxAxaX</definedName>
    <definedName name="xxAxaX" localSheetId="4">諸経費計算シート!xxAxaX</definedName>
    <definedName name="xxAxaX">xxAxaX</definedName>
    <definedName name="xxAxaX_1" localSheetId="7">'Ⅰ-Ⅱ粗大ごみ処理施設別紙明細1'!xxAxaX_1</definedName>
    <definedName name="xxAxaX_1" localSheetId="8">'Ⅰ-Ⅲ粗大ごみ処理施設別紙明細 2'!xxAxaX_1</definedName>
    <definedName name="xxAxaX_1" localSheetId="4">諸経費計算シート!xxAxaX_1</definedName>
    <definedName name="xxAxaX_1">xxAxaX_1</definedName>
    <definedName name="xxbxhs" localSheetId="7">'Ⅰ-Ⅱ粗大ごみ処理施設別紙明細1'!xxbxhs</definedName>
    <definedName name="xxbxhs" localSheetId="8">'Ⅰ-Ⅲ粗大ごみ処理施設別紙明細 2'!xxbxhs</definedName>
    <definedName name="xxbxhs" localSheetId="4">諸経費計算シート!xxbxhs</definedName>
    <definedName name="xxbxhs">xxbxhs</definedName>
    <definedName name="xxbxhs_1" localSheetId="7">'Ⅰ-Ⅱ粗大ごみ処理施設別紙明細1'!xxbxhs_1</definedName>
    <definedName name="xxbxhs_1" localSheetId="8">'Ⅰ-Ⅲ粗大ごみ処理施設別紙明細 2'!xxbxhs_1</definedName>
    <definedName name="xxbxhs_1" localSheetId="4">諸経費計算シート!xxbxhs_1</definedName>
    <definedName name="xxbxhs_1">xxbxhs_1</definedName>
    <definedName name="Z" localSheetId="7" hidden="1">#REF!</definedName>
    <definedName name="Z" localSheetId="8" hidden="1">#REF!</definedName>
    <definedName name="Z" localSheetId="4" hidden="1">#REF!</definedName>
    <definedName name="Z" hidden="1">#REF!</definedName>
    <definedName name="Z_6D18A5F7_F0E7_4A93_9065_D343C7BBD477_.wvu.PrintArea" localSheetId="6" hidden="1">'Ⅰ-1粗大ごみ処理施設細目'!$B$1:$J$33</definedName>
    <definedName name="Z_6D18A5F7_F0E7_4A93_9065_D343C7BBD477_.wvu.PrintArea" localSheetId="7" hidden="1">'Ⅰ-Ⅱ粗大ごみ処理施設別紙明細1'!#REF!</definedName>
    <definedName name="Z_6D18A5F7_F0E7_4A93_9065_D343C7BBD477_.wvu.PrintArea" localSheetId="8" hidden="1">'Ⅰ-Ⅲ粗大ごみ処理施設別紙明細 2'!#REF!</definedName>
    <definedName name="Z_6D18A5F7_F0E7_4A93_9065_D343C7BBD477_.wvu.PrintArea" localSheetId="5" hidden="1">Ⅰ粗大ごみ処理施設科目!$A$1:$I$31</definedName>
    <definedName name="Z_6D18A5F7_F0E7_4A93_9065_D343C7BBD477_.wvu.PrintArea" localSheetId="9" hidden="1">Ⅱマテリアルリサイクル施設設置科目!$A$1:$I$31</definedName>
    <definedName name="Z_6D18A5F7_F0E7_4A93_9065_D343C7BBD477_.wvu.PrintArea" localSheetId="10" hidden="1">Ⅱマテリアルリサイクル施設設置細目!#REF!</definedName>
    <definedName name="Z_6D18A5F7_F0E7_4A93_9065_D343C7BBD477_.wvu.PrintArea" localSheetId="3" hidden="1">'種別 '!$A$1:$G$31</definedName>
    <definedName name="Z_6D18A5F7_F0E7_4A93_9065_D343C7BBD477_.wvu.PrintArea" localSheetId="2" hidden="1">総括!$A$1:$G$33</definedName>
    <definedName name="Z_E64B7BBB_11CD_4FAD_B6E8_3BA52AE12542_.wvu.PrintArea" localSheetId="6" hidden="1">'Ⅰ-1粗大ごみ処理施設細目'!$B$1:$J$33</definedName>
    <definedName name="Z_E64B7BBB_11CD_4FAD_B6E8_3BA52AE12542_.wvu.PrintArea" localSheetId="7" hidden="1">'Ⅰ-Ⅱ粗大ごみ処理施設別紙明細1'!#REF!</definedName>
    <definedName name="Z_E64B7BBB_11CD_4FAD_B6E8_3BA52AE12542_.wvu.PrintArea" localSheetId="8" hidden="1">'Ⅰ-Ⅲ粗大ごみ処理施設別紙明細 2'!#REF!</definedName>
    <definedName name="Z_E64B7BBB_11CD_4FAD_B6E8_3BA52AE12542_.wvu.PrintArea" localSheetId="5" hidden="1">Ⅰ粗大ごみ処理施設科目!$A$1:$I$31</definedName>
    <definedName name="Z_E64B7BBB_11CD_4FAD_B6E8_3BA52AE12542_.wvu.PrintArea" localSheetId="9" hidden="1">Ⅱマテリアルリサイクル施設設置科目!$A$1:$I$31</definedName>
    <definedName name="Z_E64B7BBB_11CD_4FAD_B6E8_3BA52AE12542_.wvu.PrintArea" localSheetId="10" hidden="1">Ⅱマテリアルリサイクル施設設置細目!#REF!</definedName>
    <definedName name="Z_E64B7BBB_11CD_4FAD_B6E8_3BA52AE12542_.wvu.PrintArea" localSheetId="3" hidden="1">'種別 '!$A$1:$G$31</definedName>
    <definedName name="Z_E64B7BBB_11CD_4FAD_B6E8_3BA52AE12542_.wvu.PrintArea" localSheetId="2" hidden="1">総括!$A$1:$G$33</definedName>
    <definedName name="ｚｘＺ" localSheetId="7">'Ⅰ-Ⅱ粗大ごみ処理施設別紙明細1'!ｚｘＺ</definedName>
    <definedName name="ｚｘＺ" localSheetId="8">'Ⅰ-Ⅲ粗大ごみ処理施設別紙明細 2'!ｚｘＺ</definedName>
    <definedName name="ｚｘＺ" localSheetId="4">諸経費計算シート!ｚｘＺ</definedName>
    <definedName name="ｚｘＺ">ｚｘＺ</definedName>
    <definedName name="ｚｘＺ_1" localSheetId="7">'Ⅰ-Ⅱ粗大ごみ処理施設別紙明細1'!ｚｘＺ_1</definedName>
    <definedName name="ｚｘＺ_1" localSheetId="8">'Ⅰ-Ⅲ粗大ごみ処理施設別紙明細 2'!ｚｘＺ_1</definedName>
    <definedName name="ｚｘＺ_1" localSheetId="4">諸経費計算シート!ｚｘＺ_1</definedName>
    <definedName name="ｚｘＺ_1">ｚｘＺ_1</definedName>
    <definedName name="zzczas" localSheetId="7">'Ⅰ-Ⅱ粗大ごみ処理施設別紙明細1'!zzczas</definedName>
    <definedName name="zzczas" localSheetId="8">'Ⅰ-Ⅲ粗大ごみ処理施設別紙明細 2'!zzczas</definedName>
    <definedName name="zzczas" localSheetId="4">諸経費計算シート!zzczas</definedName>
    <definedName name="zzczas">zzczas</definedName>
    <definedName name="zzczas_1" localSheetId="7">'Ⅰ-Ⅱ粗大ごみ処理施設別紙明細1'!zzczas_1</definedName>
    <definedName name="zzczas_1" localSheetId="8">'Ⅰ-Ⅲ粗大ごみ処理施設別紙明細 2'!zzczas_1</definedName>
    <definedName name="zzczas_1" localSheetId="4">諸経費計算シート!zzczas_1</definedName>
    <definedName name="zzczas_1">zzczas_1</definedName>
    <definedName name="ア">[20]業社リスト!$B$2:$D$11</definedName>
    <definedName name="あ" localSheetId="7">#REF!</definedName>
    <definedName name="あ" localSheetId="8">#REF!</definedName>
    <definedName name="あ" localSheetId="5">#REF!</definedName>
    <definedName name="あ" localSheetId="9">#REF!</definedName>
    <definedName name="あ" localSheetId="3">#REF!</definedName>
    <definedName name="あ" localSheetId="4">#REF!</definedName>
    <definedName name="あ" localSheetId="1">#REF!</definedName>
    <definedName name="あ" localSheetId="2">#REF!</definedName>
    <definedName name="あ">#REF!</definedName>
    <definedName name="あ_1" localSheetId="7">#REF!</definedName>
    <definedName name="あ_1" localSheetId="8">#REF!</definedName>
    <definedName name="あ_1">#REF!</definedName>
    <definedName name="あ_12">[11]掛率調査表!$J$64</definedName>
    <definedName name="あ_16">[11]掛率調査表!$J$64</definedName>
    <definedName name="あ_17">[11]掛率調査表!$J$64</definedName>
    <definedName name="あ_3" localSheetId="7">#REF!</definedName>
    <definedName name="あ_3" localSheetId="8">#REF!</definedName>
    <definedName name="あ_3" localSheetId="4">#REF!</definedName>
    <definedName name="あ_3">#REF!</definedName>
    <definedName name="あｄ" localSheetId="7">'[9]比較表（１）'!#REF!</definedName>
    <definedName name="あｄ" localSheetId="8">'[9]比較表（１）'!#REF!</definedName>
    <definedName name="あｄ" localSheetId="5">'[9]比較表（１）'!#REF!</definedName>
    <definedName name="あｄ" localSheetId="9">'[9]比較表（１）'!#REF!</definedName>
    <definedName name="あｄ" localSheetId="3">'[9]比較表（１）'!#REF!</definedName>
    <definedName name="あｄ" localSheetId="4">'[9]比較表（１）'!#REF!</definedName>
    <definedName name="あｄ" localSheetId="2">'[9]比較表（１）'!#REF!</definedName>
    <definedName name="あｄ">'[9]比較表（１）'!#REF!</definedName>
    <definedName name="あｓ" localSheetId="7">#REF!</definedName>
    <definedName name="あｓ" localSheetId="8">#REF!</definedName>
    <definedName name="あｓ" localSheetId="5">#REF!</definedName>
    <definedName name="あｓ" localSheetId="9">#REF!</definedName>
    <definedName name="あｓ" localSheetId="3">#REF!</definedName>
    <definedName name="あｓ" localSheetId="4">#REF!</definedName>
    <definedName name="あｓ" localSheetId="1">#REF!</definedName>
    <definedName name="あｓ" localSheetId="2">#REF!</definedName>
    <definedName name="あｓ">#REF!</definedName>
    <definedName name="あｓ_1" localSheetId="7">#REF!</definedName>
    <definedName name="あｓ_1" localSheetId="8">#REF!</definedName>
    <definedName name="あｓ_1">#REF!</definedName>
    <definedName name="あｓ_3" localSheetId="7">#REF!</definedName>
    <definedName name="あｓ_3" localSheetId="8">#REF!</definedName>
    <definedName name="あｓ_3">#REF!</definedName>
    <definedName name="あああ">#REF!</definedName>
    <definedName name="ああああ">[10]労務!$B$9</definedName>
    <definedName name="ああああ_12">[11]労務!$B$9</definedName>
    <definedName name="ああああ_16">[11]労務!$B$9</definedName>
    <definedName name="ああああ_17">[11]労務!$B$9</definedName>
    <definedName name="ｱｰﾁｶﾙﾊﾞｰﾄ３" localSheetId="7">[21]雨水等集排水!#REF!</definedName>
    <definedName name="ｱｰﾁｶﾙﾊﾞｰﾄ３" localSheetId="8">[21]雨水等集排水!#REF!</definedName>
    <definedName name="ｱｰﾁｶﾙﾊﾞｰﾄ３" localSheetId="5">[21]雨水等集排水!#REF!</definedName>
    <definedName name="ｱｰﾁｶﾙﾊﾞｰﾄ３" localSheetId="9">[21]雨水等集排水!#REF!</definedName>
    <definedName name="ｱｰﾁｶﾙﾊﾞｰﾄ３" localSheetId="3">[21]雨水等集排水!#REF!</definedName>
    <definedName name="ｱｰﾁｶﾙﾊﾞｰﾄ３" localSheetId="4">[21]雨水等集排水!#REF!</definedName>
    <definedName name="ｱｰﾁｶﾙﾊﾞｰﾄ３" localSheetId="1">[21]雨水等集排水!#REF!</definedName>
    <definedName name="ｱｰﾁｶﾙﾊﾞｰﾄ３" localSheetId="2">[21]雨水等集排水!#REF!</definedName>
    <definedName name="ｱｰﾁｶﾙﾊﾞｰﾄ３">[21]雨水等集排水!#REF!</definedName>
    <definedName name="ｱｰﾁｶﾙﾊﾞｰﾄ３_3" localSheetId="7">[21]雨水等集排水!#REF!</definedName>
    <definedName name="ｱｰﾁｶﾙﾊﾞｰﾄ３_3" localSheetId="8">[21]雨水等集排水!#REF!</definedName>
    <definedName name="ｱｰﾁｶﾙﾊﾞｰﾄ３_3">[21]雨水等集排水!#REF!</definedName>
    <definedName name="あい" localSheetId="7">#REF!</definedName>
    <definedName name="あい" localSheetId="8">#REF!</definedName>
    <definedName name="あい" localSheetId="5">#REF!</definedName>
    <definedName name="あい" localSheetId="9">#REF!</definedName>
    <definedName name="あい" localSheetId="3">#REF!</definedName>
    <definedName name="あい" localSheetId="4">#REF!</definedName>
    <definedName name="あい" localSheetId="1">#REF!</definedName>
    <definedName name="あい" localSheetId="2">#REF!</definedName>
    <definedName name="あい">#REF!</definedName>
    <definedName name="あい_1" localSheetId="7">#REF!</definedName>
    <definedName name="あい_1" localSheetId="8">#REF!</definedName>
    <definedName name="あい_1">#REF!</definedName>
    <definedName name="あい_3" localSheetId="7">#REF!</definedName>
    <definedName name="あい_3" localSheetId="8">#REF!</definedName>
    <definedName name="あい_3">#REF!</definedName>
    <definedName name="あい１" localSheetId="7">#REF!</definedName>
    <definedName name="あい１" localSheetId="8">#REF!</definedName>
    <definedName name="あい１" localSheetId="5">#REF!</definedName>
    <definedName name="あい１" localSheetId="9">#REF!</definedName>
    <definedName name="あい１" localSheetId="3">#REF!</definedName>
    <definedName name="あい１" localSheetId="4">#REF!</definedName>
    <definedName name="あい１" localSheetId="1">#REF!</definedName>
    <definedName name="あい１" localSheetId="2">#REF!</definedName>
    <definedName name="あい１">#REF!</definedName>
    <definedName name="あい１_1" localSheetId="7">#REF!</definedName>
    <definedName name="あい１_1" localSheetId="8">#REF!</definedName>
    <definedName name="あい１_1">#REF!</definedName>
    <definedName name="あい１_3" localSheetId="7">#REF!</definedName>
    <definedName name="あい１_3" localSheetId="8">#REF!</definedName>
    <definedName name="あい１_3">#REF!</definedName>
    <definedName name="あう" localSheetId="7">#REF!</definedName>
    <definedName name="あう" localSheetId="8">#REF!</definedName>
    <definedName name="あう" localSheetId="5">#REF!</definedName>
    <definedName name="あう" localSheetId="9">#REF!</definedName>
    <definedName name="あう" localSheetId="3">#REF!</definedName>
    <definedName name="あう" localSheetId="4">#REF!</definedName>
    <definedName name="あう" localSheetId="1">#REF!</definedName>
    <definedName name="あう" localSheetId="2">#REF!</definedName>
    <definedName name="あう">#REF!</definedName>
    <definedName name="あう_1" localSheetId="7">#REF!</definedName>
    <definedName name="あう_1" localSheetId="8">#REF!</definedName>
    <definedName name="あう_1">#REF!</definedName>
    <definedName name="あう_3" localSheetId="7">#REF!</definedName>
    <definedName name="あう_3" localSheetId="8">#REF!</definedName>
    <definedName name="あう_3">#REF!</definedName>
    <definedName name="あう１" localSheetId="7">#REF!</definedName>
    <definedName name="あう１" localSheetId="8">#REF!</definedName>
    <definedName name="あう１" localSheetId="5">#REF!</definedName>
    <definedName name="あう１" localSheetId="9">#REF!</definedName>
    <definedName name="あう１" localSheetId="3">#REF!</definedName>
    <definedName name="あう１" localSheetId="4">#REF!</definedName>
    <definedName name="あう１" localSheetId="1">#REF!</definedName>
    <definedName name="あう１" localSheetId="2">#REF!</definedName>
    <definedName name="あう１">#REF!</definedName>
    <definedName name="あう１_1" localSheetId="7">#REF!</definedName>
    <definedName name="あう１_1" localSheetId="8">#REF!</definedName>
    <definedName name="あう１_1">#REF!</definedName>
    <definedName name="あう１_3" localSheetId="7">#REF!</definedName>
    <definedName name="あう１_3" localSheetId="8">#REF!</definedName>
    <definedName name="あう１_3">#REF!</definedName>
    <definedName name="あう１１１" localSheetId="7">#REF!</definedName>
    <definedName name="あう１１１" localSheetId="8">#REF!</definedName>
    <definedName name="あう１１１" localSheetId="5">#REF!</definedName>
    <definedName name="あう１１１" localSheetId="9">#REF!</definedName>
    <definedName name="あう１１１" localSheetId="3">#REF!</definedName>
    <definedName name="あう１１１" localSheetId="4">#REF!</definedName>
    <definedName name="あう１１１" localSheetId="1">#REF!</definedName>
    <definedName name="あう１１１" localSheetId="2">#REF!</definedName>
    <definedName name="あう１１１">#REF!</definedName>
    <definedName name="あう１１１_1" localSheetId="7">#REF!</definedName>
    <definedName name="あう１１１_1" localSheetId="8">#REF!</definedName>
    <definedName name="あう１１１_1">#REF!</definedName>
    <definedName name="あう１１１_3" localSheetId="7">#REF!</definedName>
    <definedName name="あう１１１_3" localSheetId="8">#REF!</definedName>
    <definedName name="あう１１１_3">#REF!</definedName>
    <definedName name="あえ" localSheetId="7">#REF!</definedName>
    <definedName name="あえ" localSheetId="8">#REF!</definedName>
    <definedName name="あえ" localSheetId="5">#REF!</definedName>
    <definedName name="あえ" localSheetId="9">#REF!</definedName>
    <definedName name="あえ" localSheetId="3">#REF!</definedName>
    <definedName name="あえ" localSheetId="4">#REF!</definedName>
    <definedName name="あえ" localSheetId="1">#REF!</definedName>
    <definedName name="あえ" localSheetId="2">#REF!</definedName>
    <definedName name="あえ">#REF!</definedName>
    <definedName name="あえ_1" localSheetId="7">#REF!</definedName>
    <definedName name="あえ_1" localSheetId="8">#REF!</definedName>
    <definedName name="あえ_1">#REF!</definedName>
    <definedName name="あえ_3" localSheetId="7">#REF!</definedName>
    <definedName name="あえ_3" localSheetId="8">#REF!</definedName>
    <definedName name="あえ_3">#REF!</definedName>
    <definedName name="あえ２" localSheetId="7">#REF!</definedName>
    <definedName name="あえ２" localSheetId="8">#REF!</definedName>
    <definedName name="あえ２" localSheetId="5">#REF!</definedName>
    <definedName name="あえ２" localSheetId="9">#REF!</definedName>
    <definedName name="あえ２" localSheetId="3">#REF!</definedName>
    <definedName name="あえ２" localSheetId="4">#REF!</definedName>
    <definedName name="あえ２" localSheetId="1">#REF!</definedName>
    <definedName name="あえ２" localSheetId="2">#REF!</definedName>
    <definedName name="あえ２">#REF!</definedName>
    <definedName name="あえ２_1" localSheetId="7">#REF!</definedName>
    <definedName name="あえ２_1" localSheetId="8">#REF!</definedName>
    <definedName name="あえ２_1">#REF!</definedName>
    <definedName name="あえ２_3" localSheetId="7">#REF!</definedName>
    <definedName name="あえ２_3" localSheetId="8">#REF!</definedName>
    <definedName name="あえ２_3">#REF!</definedName>
    <definedName name="あえ２２２" localSheetId="7">#REF!</definedName>
    <definedName name="あえ２２２" localSheetId="8">#REF!</definedName>
    <definedName name="あえ２２２" localSheetId="5">#REF!</definedName>
    <definedName name="あえ２２２" localSheetId="9">#REF!</definedName>
    <definedName name="あえ２２２" localSheetId="3">#REF!</definedName>
    <definedName name="あえ２２２" localSheetId="4">#REF!</definedName>
    <definedName name="あえ２２２" localSheetId="1">#REF!</definedName>
    <definedName name="あえ２２２" localSheetId="2">#REF!</definedName>
    <definedName name="あえ２２２">#REF!</definedName>
    <definedName name="あえ２２２_1" localSheetId="7">#REF!</definedName>
    <definedName name="あえ２２２_1" localSheetId="8">#REF!</definedName>
    <definedName name="あえ２２２_1">#REF!</definedName>
    <definedName name="あえ２２２_3" localSheetId="7">#REF!</definedName>
    <definedName name="あえ２２２_3" localSheetId="8">#REF!</definedName>
    <definedName name="あえ２２２_3">#REF!</definedName>
    <definedName name="あえ３３" localSheetId="7">#REF!</definedName>
    <definedName name="あえ３３" localSheetId="8">#REF!</definedName>
    <definedName name="あえ３３" localSheetId="5">#REF!</definedName>
    <definedName name="あえ３３" localSheetId="9">#REF!</definedName>
    <definedName name="あえ３３" localSheetId="3">#REF!</definedName>
    <definedName name="あえ３３" localSheetId="4">#REF!</definedName>
    <definedName name="あえ３３" localSheetId="1">#REF!</definedName>
    <definedName name="あえ３３" localSheetId="2">#REF!</definedName>
    <definedName name="あえ３３">#REF!</definedName>
    <definedName name="あえ３３_1" localSheetId="7">#REF!</definedName>
    <definedName name="あえ３３_1" localSheetId="8">#REF!</definedName>
    <definedName name="あえ３３_1">#REF!</definedName>
    <definedName name="あえ３３_3" localSheetId="7">#REF!</definedName>
    <definedName name="あえ３３_3" localSheetId="8">#REF!</definedName>
    <definedName name="あえ３３_3">#REF!</definedName>
    <definedName name="あえ５" localSheetId="7">#REF!</definedName>
    <definedName name="あえ５" localSheetId="8">#REF!</definedName>
    <definedName name="あえ５" localSheetId="5">#REF!</definedName>
    <definedName name="あえ５" localSheetId="9">#REF!</definedName>
    <definedName name="あえ５" localSheetId="3">#REF!</definedName>
    <definedName name="あえ５" localSheetId="4">#REF!</definedName>
    <definedName name="あえ５" localSheetId="1">#REF!</definedName>
    <definedName name="あえ５" localSheetId="2">#REF!</definedName>
    <definedName name="あえ５">#REF!</definedName>
    <definedName name="あえ５_1" localSheetId="7">#REF!</definedName>
    <definedName name="あえ５_1" localSheetId="8">#REF!</definedName>
    <definedName name="あえ５_1">#REF!</definedName>
    <definedName name="あえ５_3" localSheetId="7">#REF!</definedName>
    <definedName name="あえ５_3" localSheetId="8">#REF!</definedName>
    <definedName name="あえ５_3">#REF!</definedName>
    <definedName name="アネモ" localSheetId="7">#REF!</definedName>
    <definedName name="アネモ" localSheetId="8">#REF!</definedName>
    <definedName name="アネモ" localSheetId="3">#REF!</definedName>
    <definedName name="アネモ" localSheetId="2">#REF!</definedName>
    <definedName name="アネモ">#REF!</definedName>
    <definedName name="アネモ_1" localSheetId="7">#REF!</definedName>
    <definedName name="アネモ_1" localSheetId="8">#REF!</definedName>
    <definedName name="アネモ_1">#REF!</definedName>
    <definedName name="イ">[20]業社リスト!$B$153:$D$161</definedName>
    <definedName name="い">#REF!</definedName>
    <definedName name="ウ">[20]業社リスト!$B$270:$D$277</definedName>
    <definedName name="エ">[20]業社リスト!$B$305:$D$312</definedName>
    <definedName name="えいあ" localSheetId="7">[2]ｺﾋﾟｰc!#REF!</definedName>
    <definedName name="えいあ" localSheetId="8">[2]ｺﾋﾟｰc!#REF!</definedName>
    <definedName name="えいあ" localSheetId="5">[2]ｺﾋﾟｰc!#REF!</definedName>
    <definedName name="えいあ" localSheetId="9">[2]ｺﾋﾟｰc!#REF!</definedName>
    <definedName name="えいあ" localSheetId="3">[2]ｺﾋﾟｰc!#REF!</definedName>
    <definedName name="えいあ" localSheetId="4">[2]ｺﾋﾟｰc!#REF!</definedName>
    <definedName name="えいあ" localSheetId="1">[2]ｺﾋﾟｰc!#REF!</definedName>
    <definedName name="えいあ" localSheetId="2">[2]ｺﾋﾟｰc!#REF!</definedName>
    <definedName name="えいあ">[2]ｺﾋﾟｰc!#REF!</definedName>
    <definedName name="オ">[20]業社リスト!$B$426:$D$426</definedName>
    <definedName name="カ">[20]業社リスト!$B$540:$D$540</definedName>
    <definedName name="か">[10]掛率調査表!$J$14</definedName>
    <definedName name="か_12">[11]掛率調査表!$J$14</definedName>
    <definedName name="か_16">[11]掛率調査表!$J$14</definedName>
    <definedName name="か_17">[11]掛率調査表!$J$14</definedName>
    <definedName name="キ">[20]業社リスト!$B$668:$D$668</definedName>
    <definedName name="キャンセル" localSheetId="6">[22]!キャンセル</definedName>
    <definedName name="キャンセル" localSheetId="7">[22]!キャンセル</definedName>
    <definedName name="キャンセル" localSheetId="8">[22]!キャンセル</definedName>
    <definedName name="キャンセル" localSheetId="5">[22]!キャンセル</definedName>
    <definedName name="キャンセル" localSheetId="9">[22]!キャンセル</definedName>
    <definedName name="キャンセル" localSheetId="10">[22]!キャンセル</definedName>
    <definedName name="キャンセル" localSheetId="3">[22]!キャンセル</definedName>
    <definedName name="キャンセル" localSheetId="4">[22]!キャンセル</definedName>
    <definedName name="キャンセル" localSheetId="1">[22]!キャンセル</definedName>
    <definedName name="キャンセル" localSheetId="2">[22]!キャンセル</definedName>
    <definedName name="キャンセル">[22]!キャンセル</definedName>
    <definedName name="キャンセル_1">#N/A</definedName>
    <definedName name="ク">[20]業社リスト!$B$785:$D$785</definedName>
    <definedName name="グ">[23]雑工!$AJ$293</definedName>
    <definedName name="ｸﾞﾗｽ部位" localSheetId="7">#REF!</definedName>
    <definedName name="ｸﾞﾗｽ部位" localSheetId="8">#REF!</definedName>
    <definedName name="ｸﾞﾗｽ部位" localSheetId="5">#REF!</definedName>
    <definedName name="ｸﾞﾗｽ部位" localSheetId="9">#REF!</definedName>
    <definedName name="ｸﾞﾗｽ部位" localSheetId="3">#REF!</definedName>
    <definedName name="ｸﾞﾗｽ部位" localSheetId="4">#REF!</definedName>
    <definedName name="ｸﾞﾗｽ部位" localSheetId="2">#REF!</definedName>
    <definedName name="ｸﾞﾗｽ部位">#REF!</definedName>
    <definedName name="ｸﾞﾗｽ部位_1" localSheetId="7">#REF!</definedName>
    <definedName name="ｸﾞﾗｽ部位_1" localSheetId="8">#REF!</definedName>
    <definedName name="ｸﾞﾗｽ部位_1">#REF!</definedName>
    <definedName name="グ枠">[23]雑工!$AJ$301</definedName>
    <definedName name="ケ">[20]業社リスト!$B$855</definedName>
    <definedName name="コ">[20]業社リスト!$B$878</definedName>
    <definedName name="コ３Ｆ" localSheetId="7">#REF!</definedName>
    <definedName name="コ３Ｆ" localSheetId="8">#REF!</definedName>
    <definedName name="コ３Ｆ" localSheetId="5">#REF!</definedName>
    <definedName name="コ３Ｆ" localSheetId="9">#REF!</definedName>
    <definedName name="コ３Ｆ" localSheetId="3">#REF!</definedName>
    <definedName name="コ３Ｆ" localSheetId="4">#REF!</definedName>
    <definedName name="コ３Ｆ" localSheetId="1">#REF!</definedName>
    <definedName name="コ３Ｆ" localSheetId="2">#REF!</definedName>
    <definedName name="コ３Ｆ">#REF!</definedName>
    <definedName name="コ３Ｆ_1" localSheetId="7">#REF!</definedName>
    <definedName name="コ３Ｆ_1" localSheetId="8">#REF!</definedName>
    <definedName name="コ３Ｆ_1">#REF!</definedName>
    <definedName name="コ３Ｆ_3" localSheetId="7">#REF!</definedName>
    <definedName name="コ３Ｆ_3" localSheetId="8">#REF!</definedName>
    <definedName name="コ３Ｆ_3">#REF!</definedName>
    <definedName name="ｺｽﾄ合計">#REF!</definedName>
    <definedName name="ｺﾝｸﾘｰﾄ巻立４" localSheetId="7">[21]雨水等集排水!#REF!</definedName>
    <definedName name="ｺﾝｸﾘｰﾄ巻立４" localSheetId="8">[21]雨水等集排水!#REF!</definedName>
    <definedName name="ｺﾝｸﾘｰﾄ巻立４" localSheetId="5">[21]雨水等集排水!#REF!</definedName>
    <definedName name="ｺﾝｸﾘｰﾄ巻立４" localSheetId="9">[21]雨水等集排水!#REF!</definedName>
    <definedName name="ｺﾝｸﾘｰﾄ巻立４" localSheetId="3">[21]雨水等集排水!#REF!</definedName>
    <definedName name="ｺﾝｸﾘｰﾄ巻立４" localSheetId="4">[21]雨水等集排水!#REF!</definedName>
    <definedName name="ｺﾝｸﾘｰﾄ巻立４" localSheetId="1">[21]雨水等集排水!#REF!</definedName>
    <definedName name="ｺﾝｸﾘｰﾄ巻立４" localSheetId="2">[21]雨水等集排水!#REF!</definedName>
    <definedName name="ｺﾝｸﾘｰﾄ巻立４">[21]雨水等集排水!#REF!</definedName>
    <definedName name="ｺﾝｸﾘｰﾄ巻立４_3" localSheetId="7">[21]雨水等集排水!#REF!</definedName>
    <definedName name="ｺﾝｸﾘｰﾄ巻立４_3" localSheetId="8">[21]雨水等集排水!#REF!</definedName>
    <definedName name="ｺﾝｸﾘｰﾄ巻立４_3">[21]雨水等集排水!#REF!</definedName>
    <definedName name="コンセント設備工事" localSheetId="7">#REF!</definedName>
    <definedName name="コンセント設備工事" localSheetId="8">#REF!</definedName>
    <definedName name="コンセント設備工事" localSheetId="5">#REF!</definedName>
    <definedName name="コンセント設備工事" localSheetId="9">#REF!</definedName>
    <definedName name="コンセント設備工事" localSheetId="3">#REF!</definedName>
    <definedName name="コンセント設備工事" localSheetId="4">#REF!</definedName>
    <definedName name="コンセント設備工事" localSheetId="2">#REF!</definedName>
    <definedName name="コンセント設備工事">#REF!</definedName>
    <definedName name="コンセント設備工事_1" localSheetId="7">#REF!</definedName>
    <definedName name="コンセント設備工事_1" localSheetId="8">#REF!</definedName>
    <definedName name="コンセント設備工事_1">#REF!</definedName>
    <definedName name="コンセント設備工事_3" localSheetId="7">#REF!</definedName>
    <definedName name="コンセント設備工事_3" localSheetId="8">#REF!</definedName>
    <definedName name="コンセント設備工事_3">#REF!</definedName>
    <definedName name="コントロｰ_" localSheetId="7">'Ⅰ-Ⅱ粗大ごみ処理施設別紙明細1'!コントロｰ_</definedName>
    <definedName name="コントロｰ_" localSheetId="8">'Ⅰ-Ⅲ粗大ごみ処理施設別紙明細 2'!コントロｰ_</definedName>
    <definedName name="コントロｰ_" localSheetId="4">諸経費計算シート!コントロｰ_</definedName>
    <definedName name="コントロｰ_">コントロｰ_</definedName>
    <definedName name="コントロｰ・" localSheetId="6">[24]!コントロｰ・</definedName>
    <definedName name="コントロｰ・" localSheetId="7">[24]!コントロｰ・</definedName>
    <definedName name="コントロｰ・" localSheetId="8">[24]!コントロｰ・</definedName>
    <definedName name="コントロｰ・" localSheetId="5">[24]!コントロｰ・</definedName>
    <definedName name="コントロｰ・" localSheetId="9">[24]!コントロｰ・</definedName>
    <definedName name="コントロｰ・" localSheetId="10">[24]!コントロｰ・</definedName>
    <definedName name="コントロｰ・" localSheetId="3">[24]!コントロｰ・</definedName>
    <definedName name="コントロｰ・" localSheetId="4">[24]!コントロｰ・</definedName>
    <definedName name="コントロｰ・" localSheetId="1">[24]!コントロｰ・</definedName>
    <definedName name="コントロｰ・" localSheetId="2">[24]!コントロｰ・</definedName>
    <definedName name="コントロｰ・">[24]!コントロｰ・</definedName>
    <definedName name="サ">[20]業社リスト!$B$1020</definedName>
    <definedName name="シ">[20]業社リスト!$B$1192</definedName>
    <definedName name="ししししし" localSheetId="7">'Ⅰ-Ⅱ粗大ごみ処理施設別紙明細1'!ししししし</definedName>
    <definedName name="ししししし" localSheetId="8">'Ⅰ-Ⅲ粗大ごみ処理施設別紙明細 2'!ししししし</definedName>
    <definedName name="ししししし" localSheetId="4">諸経費計算シート!ししししし</definedName>
    <definedName name="ししししし">ししししし</definedName>
    <definedName name="ししししし_1" localSheetId="7">'Ⅰ-Ⅱ粗大ごみ処理施設別紙明細1'!ししししし_1</definedName>
    <definedName name="ししししし_1" localSheetId="8">'Ⅰ-Ⅲ粗大ごみ処理施設別紙明細 2'!ししししし_1</definedName>
    <definedName name="ししししし_1" localSheetId="4">諸経費計算シート!ししししし_1</definedName>
    <definedName name="ししししし_1">ししししし_1</definedName>
    <definedName name="しょうっじ" localSheetId="7">#REF!</definedName>
    <definedName name="しょうっじ" localSheetId="8">#REF!</definedName>
    <definedName name="しょうっじ" localSheetId="5">#REF!</definedName>
    <definedName name="しょうっじ" localSheetId="9">#REF!</definedName>
    <definedName name="しょうっじ" localSheetId="3">#REF!</definedName>
    <definedName name="しょうっじ" localSheetId="4">#REF!</definedName>
    <definedName name="しょうっじ" localSheetId="2">#REF!</definedName>
    <definedName name="しょうっじ">#REF!</definedName>
    <definedName name="しょうっじ_1" localSheetId="7">#REF!</definedName>
    <definedName name="しょうっじ_1" localSheetId="8">#REF!</definedName>
    <definedName name="しょうっじ_1">#REF!</definedName>
    <definedName name="ス">[20]業社リスト!$B$1374</definedName>
    <definedName name="スイッチ" localSheetId="6">[22]!スイッチ</definedName>
    <definedName name="スイッチ" localSheetId="7">[22]!スイッチ</definedName>
    <definedName name="スイッチ" localSheetId="8">[22]!スイッチ</definedName>
    <definedName name="スイッチ" localSheetId="5">[22]!スイッチ</definedName>
    <definedName name="スイッチ" localSheetId="9">[22]!スイッチ</definedName>
    <definedName name="スイッチ" localSheetId="10">[22]!スイッチ</definedName>
    <definedName name="スイッチ" localSheetId="3">[22]!スイッチ</definedName>
    <definedName name="スイッチ" localSheetId="4">[22]!スイッチ</definedName>
    <definedName name="スイッチ" localSheetId="1">[22]!スイッチ</definedName>
    <definedName name="スイッチ" localSheetId="2">[22]!スイッチ</definedName>
    <definedName name="スイッチ">[22]!スイッチ</definedName>
    <definedName name="スイッチ_1">#N/A</definedName>
    <definedName name="スイッチ入力" localSheetId="6">[22]!スイッチ入力</definedName>
    <definedName name="スイッチ入力" localSheetId="7">[22]!スイッチ入力</definedName>
    <definedName name="スイッチ入力" localSheetId="8">[22]!スイッチ入力</definedName>
    <definedName name="スイッチ入力" localSheetId="5">[22]!スイッチ入力</definedName>
    <definedName name="スイッチ入力" localSheetId="9">[22]!スイッチ入力</definedName>
    <definedName name="スイッチ入力" localSheetId="10">[22]!スイッチ入力</definedName>
    <definedName name="スイッチ入力" localSheetId="3">[22]!スイッチ入力</definedName>
    <definedName name="スイッチ入力" localSheetId="4">[22]!スイッチ入力</definedName>
    <definedName name="スイッチ入力" localSheetId="1">[22]!スイッチ入力</definedName>
    <definedName name="スイッチ入力" localSheetId="2">[22]!スイッチ入力</definedName>
    <definedName name="スイッチ入力">[22]!スイッチ入力</definedName>
    <definedName name="スイッチ入力_1">#N/A</definedName>
    <definedName name="スタイル" localSheetId="7">#REF!</definedName>
    <definedName name="スタイル" localSheetId="8">#REF!</definedName>
    <definedName name="スタイル" localSheetId="5">#REF!</definedName>
    <definedName name="スタイル" localSheetId="9">#REF!</definedName>
    <definedName name="スタイル" localSheetId="3">#REF!</definedName>
    <definedName name="スタイル" localSheetId="4">#REF!</definedName>
    <definedName name="スタイル" localSheetId="2">#REF!</definedName>
    <definedName name="スタイル">#REF!</definedName>
    <definedName name="スタイル_1" localSheetId="7">#REF!</definedName>
    <definedName name="スタイル_1" localSheetId="8">#REF!</definedName>
    <definedName name="スタイル_1">#REF!</definedName>
    <definedName name="スタイル_3" localSheetId="7">#REF!</definedName>
    <definedName name="スタイル_3" localSheetId="8">#REF!</definedName>
    <definedName name="スタイル_3">#REF!</definedName>
    <definedName name="スタッド" localSheetId="7">#REF!</definedName>
    <definedName name="スタッド" localSheetId="8">#REF!</definedName>
    <definedName name="スタッド" localSheetId="5">#REF!</definedName>
    <definedName name="スタッド" localSheetId="9">#REF!</definedName>
    <definedName name="スタッド" localSheetId="3">#REF!</definedName>
    <definedName name="スタッド" localSheetId="2">#REF!</definedName>
    <definedName name="スタッド">#REF!</definedName>
    <definedName name="スタッド_1" localSheetId="7">#REF!</definedName>
    <definedName name="スタッド_1" localSheetId="8">#REF!</definedName>
    <definedName name="スタッド_1">#REF!</definedName>
    <definedName name="スポット感知器" localSheetId="6">[8]!UP率</definedName>
    <definedName name="スポット感知器" localSheetId="7">[8]!UP率</definedName>
    <definedName name="スポット感知器" localSheetId="8">[8]!UP率</definedName>
    <definedName name="スポット感知器" localSheetId="5">[8]!UP率</definedName>
    <definedName name="スポット感知器" localSheetId="9">[8]!UP率</definedName>
    <definedName name="スポット感知器" localSheetId="10">[8]!UP率</definedName>
    <definedName name="スポット感知器" localSheetId="3">[8]!UP率</definedName>
    <definedName name="スポット感知器" localSheetId="4">[8]!UP率</definedName>
    <definedName name="スポット感知器" localSheetId="1">[8]!UP率</definedName>
    <definedName name="スポット感知器" localSheetId="2">[8]!UP率</definedName>
    <definedName name="スポット感知器">[8]!UP率</definedName>
    <definedName name="スポット感知器_1">#N/A</definedName>
    <definedName name="セ">[20]業社リスト!$B$1443</definedName>
    <definedName name="ソ">[20]業社リスト!$B$1496</definedName>
    <definedName name="その他工事" localSheetId="7">[25]屋外附帯!#REF!</definedName>
    <definedName name="その他工事" localSheetId="8">[25]屋外附帯!#REF!</definedName>
    <definedName name="その他工事" localSheetId="5">[25]屋外附帯!#REF!</definedName>
    <definedName name="その他工事" localSheetId="9">[25]屋外附帯!#REF!</definedName>
    <definedName name="その他工事" localSheetId="3">[25]屋外附帯!#REF!</definedName>
    <definedName name="その他工事" localSheetId="4">[25]屋外附帯!#REF!</definedName>
    <definedName name="その他工事" localSheetId="1">[25]屋外附帯!#REF!</definedName>
    <definedName name="その他工事" localSheetId="2">[25]屋外附帯!#REF!</definedName>
    <definedName name="その他工事">[25]屋外附帯!#REF!</definedName>
    <definedName name="その他工事_3" localSheetId="7">[25]屋外附帯!#REF!</definedName>
    <definedName name="その他工事_3" localSheetId="8">[25]屋外附帯!#REF!</definedName>
    <definedName name="その他工事_3">[25]屋外附帯!#REF!</definedName>
    <definedName name="その他率" localSheetId="7">#REF!</definedName>
    <definedName name="その他率" localSheetId="8">#REF!</definedName>
    <definedName name="その他率" localSheetId="4">#REF!</definedName>
    <definedName name="その他率">#REF!</definedName>
    <definedName name="タ">[20]業社リスト!$B$1513</definedName>
    <definedName name="タイトル" localSheetId="7">#REF!</definedName>
    <definedName name="タイトル" localSheetId="8">#REF!</definedName>
    <definedName name="タイトル" localSheetId="5">#REF!</definedName>
    <definedName name="タイトル" localSheetId="9">#REF!</definedName>
    <definedName name="タイトル" localSheetId="3">#REF!</definedName>
    <definedName name="タイトル" localSheetId="4">#REF!</definedName>
    <definedName name="タイトル" localSheetId="2">#REF!</definedName>
    <definedName name="タイトル">#REF!</definedName>
    <definedName name="タイトル_1" localSheetId="7">#REF!</definedName>
    <definedName name="タイトル_1" localSheetId="8">#REF!</definedName>
    <definedName name="タイトル_1">#REF!</definedName>
    <definedName name="タイトル_3" localSheetId="7">#REF!</definedName>
    <definedName name="タイトル_3" localSheetId="8">#REF!</definedName>
    <definedName name="タイトル_3">#REF!</definedName>
    <definedName name="ﾀｲﾄﾙ行" localSheetId="7">#REF!</definedName>
    <definedName name="ﾀｲﾄﾙ行" localSheetId="8">#REF!</definedName>
    <definedName name="ﾀｲﾄﾙ行" localSheetId="5">#REF!</definedName>
    <definedName name="ﾀｲﾄﾙ行" localSheetId="9">#REF!</definedName>
    <definedName name="ﾀｲﾄﾙ行" localSheetId="3">#REF!</definedName>
    <definedName name="ﾀｲﾄﾙ行" localSheetId="4">#REF!</definedName>
    <definedName name="ﾀｲﾄﾙ行" localSheetId="2">#REF!</definedName>
    <definedName name="ﾀｲﾄﾙ行">#REF!</definedName>
    <definedName name="ﾀｲﾄﾙ行_1" localSheetId="7">#REF!</definedName>
    <definedName name="ﾀｲﾄﾙ行_1" localSheetId="8">#REF!</definedName>
    <definedName name="ﾀｲﾄﾙ行_1">#REF!</definedName>
    <definedName name="ﾀｲﾄﾙ行_3" localSheetId="7">#REF!</definedName>
    <definedName name="ﾀｲﾄﾙ行_3" localSheetId="8">#REF!</definedName>
    <definedName name="ﾀｲﾄﾙ行_3">#REF!</definedName>
    <definedName name="ダンパー" localSheetId="7">#REF!</definedName>
    <definedName name="ダンパー" localSheetId="8">#REF!</definedName>
    <definedName name="ダンパー" localSheetId="3">#REF!</definedName>
    <definedName name="ダンパー" localSheetId="2">#REF!</definedName>
    <definedName name="ダンパー">#REF!</definedName>
    <definedName name="ダンパー_1" localSheetId="7">#REF!</definedName>
    <definedName name="ダンパー_1" localSheetId="8">#REF!</definedName>
    <definedName name="ダンパー_1">#REF!</definedName>
    <definedName name="チ">[20]業社リスト!$B$1732</definedName>
    <definedName name="ぢ">[10]掛率調査表!$J$44</definedName>
    <definedName name="ぢ_12">[11]掛率調査表!$J$44</definedName>
    <definedName name="ぢ_16">[11]掛率調査表!$J$44</definedName>
    <definedName name="ぢ_17">[11]掛率調査表!$J$44</definedName>
    <definedName name="ツ">[20]業社リスト!$B$1783</definedName>
    <definedName name="つり">[23]雑工!$AJ$34</definedName>
    <definedName name="テ">[20]業社リスト!$B$1816</definedName>
    <definedName name="データ">#REF!</definedName>
    <definedName name="テレビ共同受信設備工事" localSheetId="7">#REF!</definedName>
    <definedName name="テレビ共同受信設備工事" localSheetId="8">#REF!</definedName>
    <definedName name="テレビ共同受信設備工事" localSheetId="5">#REF!</definedName>
    <definedName name="テレビ共同受信設備工事" localSheetId="9">#REF!</definedName>
    <definedName name="テレビ共同受信設備工事" localSheetId="3">#REF!</definedName>
    <definedName name="テレビ共同受信設備工事" localSheetId="4">#REF!</definedName>
    <definedName name="テレビ共同受信設備工事" localSheetId="2">#REF!</definedName>
    <definedName name="テレビ共同受信設備工事">#REF!</definedName>
    <definedName name="テレビ共同受信設備工事_1" localSheetId="7">#REF!</definedName>
    <definedName name="テレビ共同受信設備工事_1" localSheetId="8">#REF!</definedName>
    <definedName name="テレビ共同受信設備工事_1">#REF!</definedName>
    <definedName name="テレビ共同受信設備工事_3" localSheetId="7">#REF!</definedName>
    <definedName name="テレビ共同受信設備工事_3" localSheetId="8">#REF!</definedName>
    <definedName name="テレビ共同受信設備工事_3">#REF!</definedName>
    <definedName name="ト">[20]業社リスト!$B$1869</definedName>
    <definedName name="とととととxsxsxs" localSheetId="7">'Ⅰ-Ⅱ粗大ごみ処理施設別紙明細1'!とととととxsxsxs</definedName>
    <definedName name="とととととxsxsxs" localSheetId="8">'Ⅰ-Ⅲ粗大ごみ処理施設別紙明細 2'!とととととxsxsxs</definedName>
    <definedName name="とととととxsxsxs" localSheetId="4">諸経費計算シート!とととととxsxsxs</definedName>
    <definedName name="とととととxsxsxs">とととととxsxsxs</definedName>
    <definedName name="とととととxsxsxs_1" localSheetId="7">'Ⅰ-Ⅱ粗大ごみ処理施設別紙明細1'!とととととxsxsxs_1</definedName>
    <definedName name="とととととxsxsxs_1" localSheetId="8">'Ⅰ-Ⅲ粗大ごみ処理施設別紙明細 2'!とととととxsxsxs_1</definedName>
    <definedName name="とととととxsxsxs_1" localSheetId="4">諸経費計算シート!とととととxsxsxs_1</definedName>
    <definedName name="とととととxsxsxs_1">とととととxsxsxs_1</definedName>
    <definedName name="とび単" localSheetId="7">#REF!</definedName>
    <definedName name="とび単" localSheetId="8">#REF!</definedName>
    <definedName name="とび単" localSheetId="5">#REF!</definedName>
    <definedName name="とび単" localSheetId="9">#REF!</definedName>
    <definedName name="とび単" localSheetId="3">#REF!</definedName>
    <definedName name="とび単" localSheetId="4">#REF!</definedName>
    <definedName name="とび単" localSheetId="2">#REF!</definedName>
    <definedName name="とび単">#REF!</definedName>
    <definedName name="とび単_1" localSheetId="7">#REF!</definedName>
    <definedName name="とび単_1" localSheetId="8">#REF!</definedName>
    <definedName name="とび単_1">#REF!</definedName>
    <definedName name="ナ">[20]業社リスト!$B$2112</definedName>
    <definedName name="ニ">[20]業社リスト!$B$2185</definedName>
    <definedName name="ヌ">[20]業社リスト!$B$2477</definedName>
    <definedName name="ネ">[20]業社リスト!$B$2479</definedName>
    <definedName name="ノ">[20]業社リスト!$B$2485</definedName>
    <definedName name="ハ">[20]業社リスト!$B$2494</definedName>
    <definedName name="ハンチ" localSheetId="7">#REF!</definedName>
    <definedName name="ハンチ" localSheetId="8">#REF!</definedName>
    <definedName name="ハンチ" localSheetId="5">#REF!</definedName>
    <definedName name="ハンチ" localSheetId="9">#REF!</definedName>
    <definedName name="ハンチ" localSheetId="3">#REF!</definedName>
    <definedName name="ハンチ" localSheetId="4">#REF!</definedName>
    <definedName name="ハンチ" localSheetId="2">#REF!</definedName>
    <definedName name="ハンチ">#REF!</definedName>
    <definedName name="ハンチ_1" localSheetId="7">#REF!</definedName>
    <definedName name="ハンチ_1" localSheetId="8">#REF!</definedName>
    <definedName name="ハンチ_1">#REF!</definedName>
    <definedName name="ハンチ_3" localSheetId="7">#REF!</definedName>
    <definedName name="ハンチ_3" localSheetId="8">#REF!</definedName>
    <definedName name="ハンチ_3">#REF!</definedName>
    <definedName name="ヒ">[20]業社リスト!$B$2553</definedName>
    <definedName name="フ">[20]業社リスト!$B$2617</definedName>
    <definedName name="ﾌﾞﾛ単" localSheetId="7">#REF!</definedName>
    <definedName name="ﾌﾞﾛ単" localSheetId="8">#REF!</definedName>
    <definedName name="ﾌﾞﾛ単" localSheetId="5">#REF!</definedName>
    <definedName name="ﾌﾞﾛ単" localSheetId="9">#REF!</definedName>
    <definedName name="ﾌﾞﾛ単" localSheetId="3">#REF!</definedName>
    <definedName name="ﾌﾞﾛ単" localSheetId="4">#REF!</definedName>
    <definedName name="ﾌﾞﾛ単" localSheetId="2">#REF!</definedName>
    <definedName name="ﾌﾞﾛ単">#REF!</definedName>
    <definedName name="ﾌﾞﾛ単_1" localSheetId="7">#REF!</definedName>
    <definedName name="ﾌﾞﾛ単_1" localSheetId="8">#REF!</definedName>
    <definedName name="ﾌﾞﾛ単_1">#REF!</definedName>
    <definedName name="ヘ">[20]業社リスト!$B$2753</definedName>
    <definedName name="ﾍﾟｰｼﾞ">#REF!</definedName>
    <definedName name="ホ">[20]業社リスト!$B$2772</definedName>
    <definedName name="ホイ">[23]雑工!$AJ$39</definedName>
    <definedName name="マ">[20]業社リスト!$B$2827</definedName>
    <definedName name="ﾏｸﾛｸﾛｰｽﾞ" localSheetId="7">#REF!</definedName>
    <definedName name="ﾏｸﾛｸﾛｰｽﾞ" localSheetId="8">#REF!</definedName>
    <definedName name="ﾏｸﾛｸﾛｰｽﾞ" localSheetId="4">#REF!</definedName>
    <definedName name="ﾏｸﾛｸﾛｰｽﾞ">#REF!</definedName>
    <definedName name="ﾏｸﾛｸﾛｰｽﾞ_1" localSheetId="7">#REF!</definedName>
    <definedName name="ﾏｸﾛｸﾛｰｽﾞ_1" localSheetId="8">#REF!</definedName>
    <definedName name="ﾏｸﾛｸﾛｰｽﾞ_1">#REF!</definedName>
    <definedName name="ﾏｸﾛｸﾛｰｽﾞ_3" localSheetId="7">#REF!</definedName>
    <definedName name="ﾏｸﾛｸﾛｰｽﾞ_3" localSheetId="8">#REF!</definedName>
    <definedName name="ﾏｸﾛｸﾛｰｽﾞ_3">#REF!</definedName>
    <definedName name="マクロ訂正" localSheetId="7">[1]ｺﾋﾟｰc!#REF!</definedName>
    <definedName name="マクロ訂正" localSheetId="8">[1]ｺﾋﾟｰc!#REF!</definedName>
    <definedName name="マクロ訂正" localSheetId="5">[1]ｺﾋﾟｰc!#REF!</definedName>
    <definedName name="マクロ訂正" localSheetId="9">[1]ｺﾋﾟｰc!#REF!</definedName>
    <definedName name="マクロ訂正" localSheetId="3">[1]ｺﾋﾟｰc!#REF!</definedName>
    <definedName name="マクロ訂正" localSheetId="4">[1]ｺﾋﾟｰc!#REF!</definedName>
    <definedName name="マクロ訂正" localSheetId="1">[1]ｺﾋﾟｰc!#REF!</definedName>
    <definedName name="マクロ訂正" localSheetId="2">[1]ｺﾋﾟｰc!#REF!</definedName>
    <definedName name="マクロ訂正">[1]ｺﾋﾟｰc!#REF!</definedName>
    <definedName name="マクロ訂正_3" localSheetId="7">[1]ｺﾋﾟｰc!#REF!</definedName>
    <definedName name="マクロ訂正_3" localSheetId="8">[1]ｺﾋﾟｰc!#REF!</definedName>
    <definedName name="マクロ訂正_3">[1]ｺﾋﾟｰc!#REF!</definedName>
    <definedName name="マスター" localSheetId="7">#REF!</definedName>
    <definedName name="マスター" localSheetId="8">#REF!</definedName>
    <definedName name="マスター" localSheetId="5">#REF!</definedName>
    <definedName name="マスター" localSheetId="9">#REF!</definedName>
    <definedName name="マスター" localSheetId="3">#REF!</definedName>
    <definedName name="マスター" localSheetId="4">#REF!</definedName>
    <definedName name="マスター" localSheetId="2">#REF!</definedName>
    <definedName name="マスター">#REF!</definedName>
    <definedName name="マスター_1" localSheetId="7">#REF!</definedName>
    <definedName name="マスター_1" localSheetId="8">#REF!</definedName>
    <definedName name="マスター_1">#REF!</definedName>
    <definedName name="ミ">[20]業社リスト!$B$2931</definedName>
    <definedName name="ム">[20]業社リスト!$B$3027</definedName>
    <definedName name="メ">[20]業社リスト!$B$3048</definedName>
    <definedName name="モ">[20]業社リスト!$B$3076</definedName>
    <definedName name="ヤ">[20]業社リスト!$B$3100</definedName>
    <definedName name="ユ">[20]業社リスト!$B$3172</definedName>
    <definedName name="ユニバーサル" localSheetId="7">#REF!</definedName>
    <definedName name="ユニバーサル" localSheetId="8">#REF!</definedName>
    <definedName name="ユニバーサル" localSheetId="3">#REF!</definedName>
    <definedName name="ユニバーサル" localSheetId="2">#REF!</definedName>
    <definedName name="ユニバーサル">#REF!</definedName>
    <definedName name="ユニバーサル_1" localSheetId="7">#REF!</definedName>
    <definedName name="ユニバーサル_1" localSheetId="8">#REF!</definedName>
    <definedName name="ユニバーサル_1">#REF!</definedName>
    <definedName name="ヨ">[20]業社リスト!$B$3197</definedName>
    <definedName name="ラ">[20]業社リスト!$B$3247</definedName>
    <definedName name="ライン" localSheetId="7">#REF!</definedName>
    <definedName name="ライン" localSheetId="8">#REF!</definedName>
    <definedName name="ライン" localSheetId="3">#REF!</definedName>
    <definedName name="ライン" localSheetId="2">#REF!</definedName>
    <definedName name="ライン">#REF!</definedName>
    <definedName name="ライン_1" localSheetId="7">#REF!</definedName>
    <definedName name="ライン_1" localSheetId="8">#REF!</definedName>
    <definedName name="ライン_1">#REF!</definedName>
    <definedName name="リ">[20]業社リスト!$B$3258</definedName>
    <definedName name="リ計装">#REF!</definedName>
    <definedName name="リ建築機械">#REF!</definedName>
    <definedName name="リ雑">#REF!</definedName>
    <definedName name="リ受入供給">#REF!</definedName>
    <definedName name="リ電気">#REF!</definedName>
    <definedName name="レ">[20]業社リスト!$B$3280</definedName>
    <definedName name="ロ">[20]業社リスト!$B$3286</definedName>
    <definedName name="ワ">[20]業社リスト!$B$3294</definedName>
    <definedName name="安全費" localSheetId="7">#REF!</definedName>
    <definedName name="安全費" localSheetId="8">#REF!</definedName>
    <definedName name="安全費" localSheetId="3">#REF!</definedName>
    <definedName name="安全費" localSheetId="2">#REF!</definedName>
    <definedName name="安全費">#REF!</definedName>
    <definedName name="安全費_1" localSheetId="7">#REF!</definedName>
    <definedName name="安全費_1" localSheetId="8">#REF!</definedName>
    <definedName name="安全費_1">#REF!</definedName>
    <definedName name="以上か">'[23]7.普型4m以上'!$AJ$103</definedName>
    <definedName name="囲障工事" localSheetId="7">[26]屋外附帯!#REF!</definedName>
    <definedName name="囲障工事" localSheetId="8">[26]屋外附帯!#REF!</definedName>
    <definedName name="囲障工事" localSheetId="5">[26]屋外附帯!#REF!</definedName>
    <definedName name="囲障工事" localSheetId="9">[26]屋外附帯!#REF!</definedName>
    <definedName name="囲障工事" localSheetId="3">[26]屋外附帯!#REF!</definedName>
    <definedName name="囲障工事" localSheetId="4">[26]屋外附帯!#REF!</definedName>
    <definedName name="囲障工事" localSheetId="1">[26]屋外附帯!#REF!</definedName>
    <definedName name="囲障工事" localSheetId="2">[26]屋外附帯!#REF!</definedName>
    <definedName name="囲障工事">[26]屋外附帯!#REF!</definedName>
    <definedName name="囲障工事_1" localSheetId="7">[27]屋外附帯!#REF!</definedName>
    <definedName name="囲障工事_1" localSheetId="8">[27]屋外附帯!#REF!</definedName>
    <definedName name="囲障工事_1">[27]屋外附帯!#REF!</definedName>
    <definedName name="囲障工事_3" localSheetId="7">[27]屋外附帯!#REF!</definedName>
    <definedName name="囲障工事_3" localSheetId="8">[27]屋外附帯!#REF!</definedName>
    <definedName name="囲障工事_3">[27]屋外附帯!#REF!</definedName>
    <definedName name="一位代価表" localSheetId="7">#REF!</definedName>
    <definedName name="一位代価表" localSheetId="8">#REF!</definedName>
    <definedName name="一位代価表" localSheetId="4">#REF!</definedName>
    <definedName name="一位代価表">#REF!</definedName>
    <definedName name="一般管理費">[3]明細!#REF!</definedName>
    <definedName name="一般管理費等" localSheetId="7">#REF!</definedName>
    <definedName name="一般管理費等" localSheetId="8">#REF!</definedName>
    <definedName name="一般管理費等" localSheetId="3">#REF!</definedName>
    <definedName name="一般管理費等" localSheetId="2">#REF!</definedName>
    <definedName name="一般管理費等">#REF!</definedName>
    <definedName name="一般管理費等_1" localSheetId="7">#REF!</definedName>
    <definedName name="一般管理費等_1" localSheetId="8">#REF!</definedName>
    <definedName name="一般管理費等_1">#REF!</definedName>
    <definedName name="一般労務費" localSheetId="7">#REF!</definedName>
    <definedName name="一般労務費" localSheetId="8">#REF!</definedName>
    <definedName name="一般労務費" localSheetId="3">#REF!</definedName>
    <definedName name="一般労務費" localSheetId="2">#REF!</definedName>
    <definedName name="一般労務費">#REF!</definedName>
    <definedName name="一般労務費_1" localSheetId="7">#REF!</definedName>
    <definedName name="一般労務費_1" localSheetId="8">#REF!</definedName>
    <definedName name="一般労務費_1">#REF!</definedName>
    <definedName name="一覧表" localSheetId="7">#REF!</definedName>
    <definedName name="一覧表" localSheetId="8">#REF!</definedName>
    <definedName name="一覧表" localSheetId="3">#REF!</definedName>
    <definedName name="一覧表" localSheetId="2">#REF!</definedName>
    <definedName name="一覧表">#REF!</definedName>
    <definedName name="一覧表_1" localSheetId="7">#REF!</definedName>
    <definedName name="一覧表_1" localSheetId="8">#REF!</definedName>
    <definedName name="一覧表_1">#REF!</definedName>
    <definedName name="印刷" localSheetId="7">#REF!</definedName>
    <definedName name="印刷" localSheetId="8">#REF!</definedName>
    <definedName name="印刷" localSheetId="5">#REF!</definedName>
    <definedName name="印刷" localSheetId="9">#REF!</definedName>
    <definedName name="印刷" localSheetId="3">#REF!</definedName>
    <definedName name="印刷" localSheetId="4">#REF!</definedName>
    <definedName name="印刷" localSheetId="2">#REF!</definedName>
    <definedName name="印刷">#REF!</definedName>
    <definedName name="印刷_1" localSheetId="7">#REF!</definedName>
    <definedName name="印刷_1" localSheetId="8">#REF!</definedName>
    <definedName name="印刷_1">#REF!</definedName>
    <definedName name="印刷_3" localSheetId="7">#REF!</definedName>
    <definedName name="印刷_3" localSheetId="8">#REF!</definedName>
    <definedName name="印刷_3">#REF!</definedName>
    <definedName name="印刷05" localSheetId="7">#REF!</definedName>
    <definedName name="印刷05" localSheetId="8">#REF!</definedName>
    <definedName name="印刷05" localSheetId="5">#REF!</definedName>
    <definedName name="印刷05" localSheetId="9">#REF!</definedName>
    <definedName name="印刷05" localSheetId="3">#REF!</definedName>
    <definedName name="印刷05" localSheetId="4">#REF!</definedName>
    <definedName name="印刷05" localSheetId="2">#REF!</definedName>
    <definedName name="印刷05">#REF!</definedName>
    <definedName name="印刷05_1" localSheetId="7">#REF!</definedName>
    <definedName name="印刷05_1" localSheetId="8">#REF!</definedName>
    <definedName name="印刷05_1">#REF!</definedName>
    <definedName name="印刷05_3" localSheetId="7">#REF!</definedName>
    <definedName name="印刷05_3" localSheetId="8">#REF!</definedName>
    <definedName name="印刷05_3">#REF!</definedName>
    <definedName name="印刷1" localSheetId="7">[1]ｺﾋﾟｰc!#REF!</definedName>
    <definedName name="印刷1" localSheetId="8">[1]ｺﾋﾟｰc!#REF!</definedName>
    <definedName name="印刷1" localSheetId="5">[1]ｺﾋﾟｰc!#REF!</definedName>
    <definedName name="印刷1" localSheetId="9">[1]ｺﾋﾟｰc!#REF!</definedName>
    <definedName name="印刷1" localSheetId="3">[1]ｺﾋﾟｰc!#REF!</definedName>
    <definedName name="印刷1" localSheetId="4">[1]ｺﾋﾟｰc!#REF!</definedName>
    <definedName name="印刷1" localSheetId="1">[1]ｺﾋﾟｰc!#REF!</definedName>
    <definedName name="印刷1" localSheetId="2">[1]ｺﾋﾟｰc!#REF!</definedName>
    <definedName name="印刷1">[1]ｺﾋﾟｰc!#REF!</definedName>
    <definedName name="印刷1_3" localSheetId="7">[1]ｺﾋﾟｰc!#REF!</definedName>
    <definedName name="印刷1_3" localSheetId="8">[1]ｺﾋﾟｰc!#REF!</definedName>
    <definedName name="印刷1_3">[1]ｺﾋﾟｰc!#REF!</definedName>
    <definedName name="印刷10" localSheetId="7">#REF!</definedName>
    <definedName name="印刷10" localSheetId="8">#REF!</definedName>
    <definedName name="印刷10" localSheetId="5">#REF!</definedName>
    <definedName name="印刷10" localSheetId="9">#REF!</definedName>
    <definedName name="印刷10" localSheetId="3">#REF!</definedName>
    <definedName name="印刷10" localSheetId="4">#REF!</definedName>
    <definedName name="印刷10" localSheetId="2">#REF!</definedName>
    <definedName name="印刷10">#REF!</definedName>
    <definedName name="印刷10_1" localSheetId="7">#REF!</definedName>
    <definedName name="印刷10_1" localSheetId="8">#REF!</definedName>
    <definedName name="印刷10_1">#REF!</definedName>
    <definedName name="印刷10_3" localSheetId="7">#REF!</definedName>
    <definedName name="印刷10_3" localSheetId="8">#REF!</definedName>
    <definedName name="印刷10_3">#REF!</definedName>
    <definedName name="印刷2" localSheetId="7">[1]ｺﾋﾟｰc!#REF!</definedName>
    <definedName name="印刷2" localSheetId="8">[1]ｺﾋﾟｰc!#REF!</definedName>
    <definedName name="印刷2" localSheetId="5">[1]ｺﾋﾟｰc!#REF!</definedName>
    <definedName name="印刷2" localSheetId="9">[1]ｺﾋﾟｰc!#REF!</definedName>
    <definedName name="印刷2" localSheetId="3">[1]ｺﾋﾟｰc!#REF!</definedName>
    <definedName name="印刷2" localSheetId="4">[1]ｺﾋﾟｰc!#REF!</definedName>
    <definedName name="印刷2" localSheetId="1">[1]ｺﾋﾟｰc!#REF!</definedName>
    <definedName name="印刷2" localSheetId="2">[1]ｺﾋﾟｰc!#REF!</definedName>
    <definedName name="印刷2">[1]ｺﾋﾟｰc!#REF!</definedName>
    <definedName name="印刷2_3" localSheetId="7">[1]ｺﾋﾟｰc!#REF!</definedName>
    <definedName name="印刷2_3" localSheetId="8">[1]ｺﾋﾟｰc!#REF!</definedName>
    <definedName name="印刷2_3">[1]ｺﾋﾟｰc!#REF!</definedName>
    <definedName name="印刷20" localSheetId="7">#REF!</definedName>
    <definedName name="印刷20" localSheetId="8">#REF!</definedName>
    <definedName name="印刷20" localSheetId="5">#REF!</definedName>
    <definedName name="印刷20" localSheetId="9">#REF!</definedName>
    <definedName name="印刷20" localSheetId="3">#REF!</definedName>
    <definedName name="印刷20" localSheetId="4">#REF!</definedName>
    <definedName name="印刷20" localSheetId="2">#REF!</definedName>
    <definedName name="印刷20">#REF!</definedName>
    <definedName name="印刷20_1" localSheetId="7">#REF!</definedName>
    <definedName name="印刷20_1" localSheetId="8">#REF!</definedName>
    <definedName name="印刷20_1">#REF!</definedName>
    <definedName name="印刷20_3" localSheetId="7">#REF!</definedName>
    <definedName name="印刷20_3" localSheetId="8">#REF!</definedName>
    <definedName name="印刷20_3">#REF!</definedName>
    <definedName name="印刷30" localSheetId="7">#REF!</definedName>
    <definedName name="印刷30" localSheetId="8">#REF!</definedName>
    <definedName name="印刷30" localSheetId="5">#REF!</definedName>
    <definedName name="印刷30" localSheetId="9">#REF!</definedName>
    <definedName name="印刷30" localSheetId="3">#REF!</definedName>
    <definedName name="印刷30" localSheetId="4">#REF!</definedName>
    <definedName name="印刷30" localSheetId="2">#REF!</definedName>
    <definedName name="印刷30">#REF!</definedName>
    <definedName name="印刷30_1" localSheetId="7">#REF!</definedName>
    <definedName name="印刷30_1" localSheetId="8">#REF!</definedName>
    <definedName name="印刷30_1">#REF!</definedName>
    <definedName name="印刷30_3" localSheetId="7">#REF!</definedName>
    <definedName name="印刷30_3" localSheetId="8">#REF!</definedName>
    <definedName name="印刷30_3">#REF!</definedName>
    <definedName name="印刷40" localSheetId="7">#REF!</definedName>
    <definedName name="印刷40" localSheetId="8">#REF!</definedName>
    <definedName name="印刷40" localSheetId="5">#REF!</definedName>
    <definedName name="印刷40" localSheetId="9">#REF!</definedName>
    <definedName name="印刷40" localSheetId="3">#REF!</definedName>
    <definedName name="印刷40" localSheetId="4">#REF!</definedName>
    <definedName name="印刷40" localSheetId="2">#REF!</definedName>
    <definedName name="印刷40">#REF!</definedName>
    <definedName name="印刷40_1" localSheetId="7">#REF!</definedName>
    <definedName name="印刷40_1" localSheetId="8">#REF!</definedName>
    <definedName name="印刷40_1">#REF!</definedName>
    <definedName name="印刷40_3" localSheetId="7">#REF!</definedName>
    <definedName name="印刷40_3" localSheetId="8">#REF!</definedName>
    <definedName name="印刷40_3">#REF!</definedName>
    <definedName name="印刷50" localSheetId="7">#REF!</definedName>
    <definedName name="印刷50" localSheetId="8">#REF!</definedName>
    <definedName name="印刷50" localSheetId="5">#REF!</definedName>
    <definedName name="印刷50" localSheetId="9">#REF!</definedName>
    <definedName name="印刷50" localSheetId="3">#REF!</definedName>
    <definedName name="印刷50" localSheetId="4">#REF!</definedName>
    <definedName name="印刷50" localSheetId="2">#REF!</definedName>
    <definedName name="印刷50">#REF!</definedName>
    <definedName name="印刷50_1" localSheetId="7">#REF!</definedName>
    <definedName name="印刷50_1" localSheetId="8">#REF!</definedName>
    <definedName name="印刷50_1">#REF!</definedName>
    <definedName name="印刷50_3" localSheetId="7">#REF!</definedName>
    <definedName name="印刷50_3" localSheetId="8">#REF!</definedName>
    <definedName name="印刷50_3">#REF!</definedName>
    <definedName name="印刷EX" localSheetId="7">#REF!</definedName>
    <definedName name="印刷EX" localSheetId="8">#REF!</definedName>
    <definedName name="印刷EX" localSheetId="5">#REF!</definedName>
    <definedName name="印刷EX" localSheetId="9">#REF!</definedName>
    <definedName name="印刷EX" localSheetId="3">#REF!</definedName>
    <definedName name="印刷EX" localSheetId="4">#REF!</definedName>
    <definedName name="印刷EX" localSheetId="2">#REF!</definedName>
    <definedName name="印刷EX">#REF!</definedName>
    <definedName name="印刷EX_1" localSheetId="7">#REF!</definedName>
    <definedName name="印刷EX_1" localSheetId="8">#REF!</definedName>
    <definedName name="印刷EX_1">#REF!</definedName>
    <definedName name="印刷EX_3" localSheetId="7">#REF!</definedName>
    <definedName name="印刷EX_3" localSheetId="8">#REF!</definedName>
    <definedName name="印刷EX_3">#REF!</definedName>
    <definedName name="印刷範囲" localSheetId="7">#REF!</definedName>
    <definedName name="印刷範囲" localSheetId="8">#REF!</definedName>
    <definedName name="印刷範囲" localSheetId="5">#REF!</definedName>
    <definedName name="印刷範囲" localSheetId="9">#REF!</definedName>
    <definedName name="印刷範囲" localSheetId="3">#REF!</definedName>
    <definedName name="印刷範囲" localSheetId="4">#REF!</definedName>
    <definedName name="印刷範囲" localSheetId="2">#REF!</definedName>
    <definedName name="印刷範囲">#REF!</definedName>
    <definedName name="印刷範囲_1" localSheetId="7">#REF!</definedName>
    <definedName name="印刷範囲_1" localSheetId="8">#REF!</definedName>
    <definedName name="印刷範囲_1">#REF!</definedName>
    <definedName name="印刷範囲_3" localSheetId="7">#REF!</definedName>
    <definedName name="印刷範囲_3" localSheetId="8">#REF!</definedName>
    <definedName name="印刷範囲_3">#REF!</definedName>
    <definedName name="印刷範囲１">#REF!,#REF!</definedName>
    <definedName name="印刷範囲２">#REF!,#REF!,#REF!</definedName>
    <definedName name="印刷範囲３">#REF!,#REF!,#REF!,#REF!</definedName>
    <definedName name="雨水排水路１" localSheetId="7">[21]雨水等集排水!#REF!</definedName>
    <definedName name="雨水排水路１" localSheetId="8">[21]雨水等集排水!#REF!</definedName>
    <definedName name="雨水排水路１" localSheetId="5">[21]雨水等集排水!#REF!</definedName>
    <definedName name="雨水排水路１" localSheetId="9">[21]雨水等集排水!#REF!</definedName>
    <definedName name="雨水排水路１" localSheetId="3">[21]雨水等集排水!#REF!</definedName>
    <definedName name="雨水排水路１" localSheetId="4">[21]雨水等集排水!#REF!</definedName>
    <definedName name="雨水排水路１" localSheetId="1">[21]雨水等集排水!#REF!</definedName>
    <definedName name="雨水排水路１" localSheetId="2">[21]雨水等集排水!#REF!</definedName>
    <definedName name="雨水排水路１">[21]雨水等集排水!#REF!</definedName>
    <definedName name="雨水排水路１_3" localSheetId="7">[21]雨水等集排水!#REF!</definedName>
    <definedName name="雨水排水路１_3" localSheetId="8">[21]雨水等集排水!#REF!</definedName>
    <definedName name="雨水排水路１_3">[21]雨水等集排水!#REF!</definedName>
    <definedName name="運搬費" localSheetId="7">#REF!</definedName>
    <definedName name="運搬費" localSheetId="8">#REF!</definedName>
    <definedName name="運搬費" localSheetId="3">#REF!</definedName>
    <definedName name="運搬費" localSheetId="2">#REF!</definedName>
    <definedName name="運搬費">#REF!</definedName>
    <definedName name="運搬費_1" localSheetId="7">#REF!</definedName>
    <definedName name="運搬費_1" localSheetId="8">#REF!</definedName>
    <definedName name="運搬費_1">#REF!</definedName>
    <definedName name="営繕費" localSheetId="7">#REF!</definedName>
    <definedName name="営繕費" localSheetId="8">#REF!</definedName>
    <definedName name="営繕費" localSheetId="3">#REF!</definedName>
    <definedName name="営繕費" localSheetId="2">#REF!</definedName>
    <definedName name="営繕費">#REF!</definedName>
    <definedName name="営繕費_1" localSheetId="7">#REF!</definedName>
    <definedName name="営繕費_1" localSheetId="8">#REF!</definedName>
    <definedName name="営繕費_1">#REF!</definedName>
    <definedName name="円か">'[23]8-9.円,埋型4m未満'!$AJ$38</definedName>
    <definedName name="奥" localSheetId="7">#REF!</definedName>
    <definedName name="奥" localSheetId="8">#REF!</definedName>
    <definedName name="奥" localSheetId="5">#REF!</definedName>
    <definedName name="奥" localSheetId="9">#REF!</definedName>
    <definedName name="奥" localSheetId="3">#REF!</definedName>
    <definedName name="奥" localSheetId="4">#REF!</definedName>
    <definedName name="奥" localSheetId="2">#REF!</definedName>
    <definedName name="奥">#REF!</definedName>
    <definedName name="奥_1" localSheetId="7">#REF!</definedName>
    <definedName name="奥_1" localSheetId="8">#REF!</definedName>
    <definedName name="奥_1">#REF!</definedName>
    <definedName name="奥_3" localSheetId="7">#REF!</definedName>
    <definedName name="奥_3" localSheetId="8">#REF!</definedName>
    <definedName name="奥_3">#REF!</definedName>
    <definedName name="下地" localSheetId="7">#REF!</definedName>
    <definedName name="下地" localSheetId="8">#REF!</definedName>
    <definedName name="下地" localSheetId="5">#REF!</definedName>
    <definedName name="下地" localSheetId="9">#REF!</definedName>
    <definedName name="下地" localSheetId="3">#REF!</definedName>
    <definedName name="下地" localSheetId="2">#REF!</definedName>
    <definedName name="下地">#REF!</definedName>
    <definedName name="下地_1" localSheetId="7">#REF!</definedName>
    <definedName name="下地_1" localSheetId="8">#REF!</definedName>
    <definedName name="下地_1">#REF!</definedName>
    <definedName name="仮設道路１" localSheetId="7">[21]道路設備工!#REF!</definedName>
    <definedName name="仮設道路１" localSheetId="8">[21]道路設備工!#REF!</definedName>
    <definedName name="仮設道路１" localSheetId="5">[21]道路設備工!#REF!</definedName>
    <definedName name="仮設道路１" localSheetId="9">[21]道路設備工!#REF!</definedName>
    <definedName name="仮設道路１" localSheetId="3">[21]道路設備工!#REF!</definedName>
    <definedName name="仮設道路１" localSheetId="4">[21]道路設備工!#REF!</definedName>
    <definedName name="仮設道路１" localSheetId="1">[21]道路設備工!#REF!</definedName>
    <definedName name="仮設道路１" localSheetId="2">[21]道路設備工!#REF!</definedName>
    <definedName name="仮設道路１">[21]道路設備工!#REF!</definedName>
    <definedName name="仮設道路１_3" localSheetId="7">[21]道路設備工!#REF!</definedName>
    <definedName name="仮設道路１_3" localSheetId="8">[21]道路設備工!#REF!</definedName>
    <definedName name="仮設道路１_3">[21]道路設備工!#REF!</definedName>
    <definedName name="仮設費" localSheetId="7">#REF!</definedName>
    <definedName name="仮設費" localSheetId="8">#REF!</definedName>
    <definedName name="仮設費" localSheetId="3">#REF!</definedName>
    <definedName name="仮設費" localSheetId="2">#REF!</definedName>
    <definedName name="仮設費">#REF!</definedName>
    <definedName name="仮設費_1" localSheetId="7">#REF!</definedName>
    <definedName name="仮設費_1" localSheetId="8">#REF!</definedName>
    <definedName name="仮設費_1">#REF!</definedName>
    <definedName name="仮設率" localSheetId="7">#REF!</definedName>
    <definedName name="仮設率" localSheetId="8">#REF!</definedName>
    <definedName name="仮設率">#REF!</definedName>
    <definedName name="画面1" localSheetId="7">[2]ｺﾋﾟｰc!#REF!</definedName>
    <definedName name="画面1" localSheetId="8">[2]ｺﾋﾟｰc!#REF!</definedName>
    <definedName name="画面1" localSheetId="5">[2]ｺﾋﾟｰc!#REF!</definedName>
    <definedName name="画面1" localSheetId="9">[2]ｺﾋﾟｰc!#REF!</definedName>
    <definedName name="画面1" localSheetId="3">[2]ｺﾋﾟｰc!#REF!</definedName>
    <definedName name="画面1" localSheetId="4">[2]ｺﾋﾟｰc!#REF!</definedName>
    <definedName name="画面1" localSheetId="2">[2]ｺﾋﾟｰc!#REF!</definedName>
    <definedName name="画面1">[2]ｺﾋﾟｰc!#REF!</definedName>
    <definedName name="画面1_3" localSheetId="7">[2]ｺﾋﾟｰc!#REF!</definedName>
    <definedName name="画面1_3" localSheetId="8">[2]ｺﾋﾟｰc!#REF!</definedName>
    <definedName name="画面1_3">[2]ｺﾋﾟｰc!#REF!</definedName>
    <definedName name="画面2" localSheetId="7">[2]ｺﾋﾟｰc!#REF!</definedName>
    <definedName name="画面2" localSheetId="8">[2]ｺﾋﾟｰc!#REF!</definedName>
    <definedName name="画面2" localSheetId="5">[2]ｺﾋﾟｰc!#REF!</definedName>
    <definedName name="画面2" localSheetId="9">[2]ｺﾋﾟｰc!#REF!</definedName>
    <definedName name="画面2" localSheetId="3">[2]ｺﾋﾟｰc!#REF!</definedName>
    <definedName name="画面2" localSheetId="2">[2]ｺﾋﾟｰc!#REF!</definedName>
    <definedName name="画面2">[2]ｺﾋﾟｰc!#REF!</definedName>
    <definedName name="回数1" localSheetId="7">[1]ｺﾋﾟｰc!#REF!</definedName>
    <definedName name="回数1" localSheetId="8">[1]ｺﾋﾟｰc!#REF!</definedName>
    <definedName name="回数1" localSheetId="5">[1]ｺﾋﾟｰc!#REF!</definedName>
    <definedName name="回数1" localSheetId="9">[1]ｺﾋﾟｰc!#REF!</definedName>
    <definedName name="回数1" localSheetId="3">[1]ｺﾋﾟｰc!#REF!</definedName>
    <definedName name="回数1" localSheetId="4">[1]ｺﾋﾟｰc!#REF!</definedName>
    <definedName name="回数1" localSheetId="2">[1]ｺﾋﾟｰc!#REF!</definedName>
    <definedName name="回数1">[1]ｺﾋﾟｰc!#REF!</definedName>
    <definedName name="回数1_3" localSheetId="7">[1]ｺﾋﾟｰc!#REF!</definedName>
    <definedName name="回数1_3" localSheetId="8">[1]ｺﾋﾟｰc!#REF!</definedName>
    <definedName name="回数1_3">[1]ｺﾋﾟｰc!#REF!</definedName>
    <definedName name="回数10" localSheetId="7">[1]ｺﾋﾟｰc!#REF!</definedName>
    <definedName name="回数10" localSheetId="8">[1]ｺﾋﾟｰc!#REF!</definedName>
    <definedName name="回数10" localSheetId="5">[1]ｺﾋﾟｰc!#REF!</definedName>
    <definedName name="回数10" localSheetId="9">[1]ｺﾋﾟｰc!#REF!</definedName>
    <definedName name="回数10" localSheetId="3">[1]ｺﾋﾟｰc!#REF!</definedName>
    <definedName name="回数10" localSheetId="4">[1]ｺﾋﾟｰc!#REF!</definedName>
    <definedName name="回数10" localSheetId="2">[1]ｺﾋﾟｰc!#REF!</definedName>
    <definedName name="回数10">[1]ｺﾋﾟｰc!#REF!</definedName>
    <definedName name="回数10_3" localSheetId="7">[1]ｺﾋﾟｰc!#REF!</definedName>
    <definedName name="回数10_3" localSheetId="8">[1]ｺﾋﾟｰc!#REF!</definedName>
    <definedName name="回数10_3">[1]ｺﾋﾟｰc!#REF!</definedName>
    <definedName name="回数11" localSheetId="7">[1]ｺﾋﾟｰc!#REF!</definedName>
    <definedName name="回数11" localSheetId="8">[1]ｺﾋﾟｰc!#REF!</definedName>
    <definedName name="回数11" localSheetId="5">[1]ｺﾋﾟｰc!#REF!</definedName>
    <definedName name="回数11" localSheetId="9">[1]ｺﾋﾟｰc!#REF!</definedName>
    <definedName name="回数11" localSheetId="3">[1]ｺﾋﾟｰc!#REF!</definedName>
    <definedName name="回数11" localSheetId="4">[1]ｺﾋﾟｰc!#REF!</definedName>
    <definedName name="回数11" localSheetId="2">[1]ｺﾋﾟｰc!#REF!</definedName>
    <definedName name="回数11">[1]ｺﾋﾟｰc!#REF!</definedName>
    <definedName name="回数11_3" localSheetId="7">[1]ｺﾋﾟｰc!#REF!</definedName>
    <definedName name="回数11_3" localSheetId="8">[1]ｺﾋﾟｰc!#REF!</definedName>
    <definedName name="回数11_3">[1]ｺﾋﾟｰc!#REF!</definedName>
    <definedName name="回数2" localSheetId="7">[1]ｺﾋﾟｰc!#REF!</definedName>
    <definedName name="回数2" localSheetId="8">[1]ｺﾋﾟｰc!#REF!</definedName>
    <definedName name="回数2" localSheetId="5">[1]ｺﾋﾟｰc!#REF!</definedName>
    <definedName name="回数2" localSheetId="9">[1]ｺﾋﾟｰc!#REF!</definedName>
    <definedName name="回数2" localSheetId="3">[1]ｺﾋﾟｰc!#REF!</definedName>
    <definedName name="回数2" localSheetId="4">[1]ｺﾋﾟｰc!#REF!</definedName>
    <definedName name="回数2" localSheetId="2">[1]ｺﾋﾟｰc!#REF!</definedName>
    <definedName name="回数2">[1]ｺﾋﾟｰc!#REF!</definedName>
    <definedName name="回数2_3" localSheetId="7">[1]ｺﾋﾟｰc!#REF!</definedName>
    <definedName name="回数2_3" localSheetId="8">[1]ｺﾋﾟｰc!#REF!</definedName>
    <definedName name="回数2_3">[1]ｺﾋﾟｰc!#REF!</definedName>
    <definedName name="回数20" localSheetId="7">[1]ｺﾋﾟｰc!#REF!</definedName>
    <definedName name="回数20" localSheetId="8">[1]ｺﾋﾟｰc!#REF!</definedName>
    <definedName name="回数20" localSheetId="5">[1]ｺﾋﾟｰc!#REF!</definedName>
    <definedName name="回数20" localSheetId="9">[1]ｺﾋﾟｰc!#REF!</definedName>
    <definedName name="回数20" localSheetId="3">[1]ｺﾋﾟｰc!#REF!</definedName>
    <definedName name="回数20" localSheetId="4">[1]ｺﾋﾟｰc!#REF!</definedName>
    <definedName name="回数20" localSheetId="2">[1]ｺﾋﾟｰc!#REF!</definedName>
    <definedName name="回数20">[1]ｺﾋﾟｰc!#REF!</definedName>
    <definedName name="回数20_3" localSheetId="7">[1]ｺﾋﾟｰc!#REF!</definedName>
    <definedName name="回数20_3" localSheetId="8">[1]ｺﾋﾟｰc!#REF!</definedName>
    <definedName name="回数20_3">[1]ｺﾋﾟｰc!#REF!</definedName>
    <definedName name="回数21" localSheetId="7">[1]ｺﾋﾟｰc!#REF!</definedName>
    <definedName name="回数21" localSheetId="8">[1]ｺﾋﾟｰc!#REF!</definedName>
    <definedName name="回数21" localSheetId="5">[1]ｺﾋﾟｰc!#REF!</definedName>
    <definedName name="回数21" localSheetId="9">[1]ｺﾋﾟｰc!#REF!</definedName>
    <definedName name="回数21" localSheetId="3">[1]ｺﾋﾟｰc!#REF!</definedName>
    <definedName name="回数21" localSheetId="4">[1]ｺﾋﾟｰc!#REF!</definedName>
    <definedName name="回数21" localSheetId="2">[1]ｺﾋﾟｰc!#REF!</definedName>
    <definedName name="回数21">[1]ｺﾋﾟｰc!#REF!</definedName>
    <definedName name="回数21_3" localSheetId="7">[1]ｺﾋﾟｰc!#REF!</definedName>
    <definedName name="回数21_3" localSheetId="8">[1]ｺﾋﾟｰc!#REF!</definedName>
    <definedName name="回数21_3">[1]ｺﾋﾟｰc!#REF!</definedName>
    <definedName name="回数3" localSheetId="7">[1]ｺﾋﾟｰc!#REF!</definedName>
    <definedName name="回数3" localSheetId="8">[1]ｺﾋﾟｰc!#REF!</definedName>
    <definedName name="回数3" localSheetId="5">[1]ｺﾋﾟｰc!#REF!</definedName>
    <definedName name="回数3" localSheetId="9">[1]ｺﾋﾟｰc!#REF!</definedName>
    <definedName name="回数3" localSheetId="3">[1]ｺﾋﾟｰc!#REF!</definedName>
    <definedName name="回数3" localSheetId="4">[1]ｺﾋﾟｰc!#REF!</definedName>
    <definedName name="回数3" localSheetId="2">[1]ｺﾋﾟｰc!#REF!</definedName>
    <definedName name="回数3">[1]ｺﾋﾟｰc!#REF!</definedName>
    <definedName name="回数3_3" localSheetId="7">[1]ｺﾋﾟｰc!#REF!</definedName>
    <definedName name="回数3_3" localSheetId="8">[1]ｺﾋﾟｰc!#REF!</definedName>
    <definedName name="回数3_3">[1]ｺﾋﾟｰc!#REF!</definedName>
    <definedName name="回数30" localSheetId="7">[1]ｺﾋﾟｰc!#REF!</definedName>
    <definedName name="回数30" localSheetId="8">[1]ｺﾋﾟｰc!#REF!</definedName>
    <definedName name="回数30" localSheetId="5">[1]ｺﾋﾟｰc!#REF!</definedName>
    <definedName name="回数30" localSheetId="9">[1]ｺﾋﾟｰc!#REF!</definedName>
    <definedName name="回数30" localSheetId="3">[1]ｺﾋﾟｰc!#REF!</definedName>
    <definedName name="回数30" localSheetId="4">[1]ｺﾋﾟｰc!#REF!</definedName>
    <definedName name="回数30" localSheetId="2">[1]ｺﾋﾟｰc!#REF!</definedName>
    <definedName name="回数30">[1]ｺﾋﾟｰc!#REF!</definedName>
    <definedName name="回数30_3" localSheetId="7">[1]ｺﾋﾟｰc!#REF!</definedName>
    <definedName name="回数30_3" localSheetId="8">[1]ｺﾋﾟｰc!#REF!</definedName>
    <definedName name="回数30_3">[1]ｺﾋﾟｰc!#REF!</definedName>
    <definedName name="回数31" localSheetId="7">[1]ｺﾋﾟｰc!#REF!</definedName>
    <definedName name="回数31" localSheetId="8">[1]ｺﾋﾟｰc!#REF!</definedName>
    <definedName name="回数31" localSheetId="5">[1]ｺﾋﾟｰc!#REF!</definedName>
    <definedName name="回数31" localSheetId="9">[1]ｺﾋﾟｰc!#REF!</definedName>
    <definedName name="回数31" localSheetId="3">[1]ｺﾋﾟｰc!#REF!</definedName>
    <definedName name="回数31" localSheetId="4">[1]ｺﾋﾟｰc!#REF!</definedName>
    <definedName name="回数31" localSheetId="2">[1]ｺﾋﾟｰc!#REF!</definedName>
    <definedName name="回数31">[1]ｺﾋﾟｰc!#REF!</definedName>
    <definedName name="回数31_3" localSheetId="7">[1]ｺﾋﾟｰc!#REF!</definedName>
    <definedName name="回数31_3" localSheetId="8">[1]ｺﾋﾟｰc!#REF!</definedName>
    <definedName name="回数31_3">[1]ｺﾋﾟｰc!#REF!</definedName>
    <definedName name="回数4" localSheetId="7">[1]ｺﾋﾟｰc!#REF!</definedName>
    <definedName name="回数4" localSheetId="8">[1]ｺﾋﾟｰc!#REF!</definedName>
    <definedName name="回数4" localSheetId="5">[1]ｺﾋﾟｰc!#REF!</definedName>
    <definedName name="回数4" localSheetId="9">[1]ｺﾋﾟｰc!#REF!</definedName>
    <definedName name="回数4" localSheetId="3">[1]ｺﾋﾟｰc!#REF!</definedName>
    <definedName name="回数4" localSheetId="4">[1]ｺﾋﾟｰc!#REF!</definedName>
    <definedName name="回数4" localSheetId="2">[1]ｺﾋﾟｰc!#REF!</definedName>
    <definedName name="回数4">[1]ｺﾋﾟｰc!#REF!</definedName>
    <definedName name="回数4_3" localSheetId="7">[1]ｺﾋﾟｰc!#REF!</definedName>
    <definedName name="回数4_3" localSheetId="8">[1]ｺﾋﾟｰc!#REF!</definedName>
    <definedName name="回数4_3">[1]ｺﾋﾟｰc!#REF!</definedName>
    <definedName name="灰出し">#REF!</definedName>
    <definedName name="灰出し設備" localSheetId="7">#REF!</definedName>
    <definedName name="灰出し設備" localSheetId="8">#REF!</definedName>
    <definedName name="灰出し設備" localSheetId="5">#REF!</definedName>
    <definedName name="灰出し設備" localSheetId="9">#REF!</definedName>
    <definedName name="灰出し設備" localSheetId="3">#REF!</definedName>
    <definedName name="灰出し設備" localSheetId="4">#REF!</definedName>
    <definedName name="灰出し設備" localSheetId="2">#REF!</definedName>
    <definedName name="灰出し設備">#REF!</definedName>
    <definedName name="灰出し設備_1" localSheetId="7">#REF!</definedName>
    <definedName name="灰出し設備_1" localSheetId="8">#REF!</definedName>
    <definedName name="灰出し設備_1">#REF!</definedName>
    <definedName name="外構" localSheetId="7">#REF!</definedName>
    <definedName name="外構" localSheetId="8">#REF!</definedName>
    <definedName name="外構" localSheetId="5">#REF!</definedName>
    <definedName name="外構" localSheetId="9">#REF!</definedName>
    <definedName name="外構" localSheetId="3">#REF!</definedName>
    <definedName name="外構" localSheetId="4">#REF!</definedName>
    <definedName name="外構" localSheetId="2">#REF!</definedName>
    <definedName name="外構">#REF!</definedName>
    <definedName name="外構_1" localSheetId="7">#REF!</definedName>
    <definedName name="外構_1" localSheetId="8">#REF!</definedName>
    <definedName name="外構_1">#REF!</definedName>
    <definedName name="外構_3" localSheetId="7">#REF!</definedName>
    <definedName name="外構_3" localSheetId="8">#REF!</definedName>
    <definedName name="外構_3">#REF!</definedName>
    <definedName name="外周水路12" localSheetId="7">[21]雨水等集排水!#REF!</definedName>
    <definedName name="外周水路12" localSheetId="8">[21]雨水等集排水!#REF!</definedName>
    <definedName name="外周水路12" localSheetId="5">[21]雨水等集排水!#REF!</definedName>
    <definedName name="外周水路12" localSheetId="9">[21]雨水等集排水!#REF!</definedName>
    <definedName name="外周水路12" localSheetId="3">[21]雨水等集排水!#REF!</definedName>
    <definedName name="外周水路12" localSheetId="4">[21]雨水等集排水!#REF!</definedName>
    <definedName name="外周水路12" localSheetId="1">[21]雨水等集排水!#REF!</definedName>
    <definedName name="外周水路12" localSheetId="2">[21]雨水等集排水!#REF!</definedName>
    <definedName name="外周水路12">[21]雨水等集排水!#REF!</definedName>
    <definedName name="外周水路12_3" localSheetId="7">[21]雨水等集排水!#REF!</definedName>
    <definedName name="外周水路12_3" localSheetId="8">[21]雨水等集排水!#REF!</definedName>
    <definedName name="外周水路12_3">[21]雨水等集排水!#REF!</definedName>
    <definedName name="外周道路４" localSheetId="7">[21]道路設備工!#REF!</definedName>
    <definedName name="外周道路４" localSheetId="8">[21]道路設備工!#REF!</definedName>
    <definedName name="外周道路４" localSheetId="5">[21]道路設備工!#REF!</definedName>
    <definedName name="外周道路４" localSheetId="9">[21]道路設備工!#REF!</definedName>
    <definedName name="外周道路４" localSheetId="3">[21]道路設備工!#REF!</definedName>
    <definedName name="外周道路４" localSheetId="4">[21]道路設備工!#REF!</definedName>
    <definedName name="外周道路４" localSheetId="2">[21]道路設備工!#REF!</definedName>
    <definedName name="外周道路４">[21]道路設備工!#REF!</definedName>
    <definedName name="外周道路４_3" localSheetId="7">[21]道路設備工!#REF!</definedName>
    <definedName name="外周道路４_3" localSheetId="8">[21]道路設備工!#REF!</definedName>
    <definedName name="外周道路４_3">[21]道路設備工!#REF!</definedName>
    <definedName name="外灯設備工事" localSheetId="7">#REF!</definedName>
    <definedName name="外灯設備工事" localSheetId="8">#REF!</definedName>
    <definedName name="外灯設備工事" localSheetId="5">#REF!</definedName>
    <definedName name="外灯設備工事" localSheetId="9">#REF!</definedName>
    <definedName name="外灯設備工事" localSheetId="3">#REF!</definedName>
    <definedName name="外灯設備工事" localSheetId="4">#REF!</definedName>
    <definedName name="外灯設備工事" localSheetId="2">#REF!</definedName>
    <definedName name="外灯設備工事">#REF!</definedName>
    <definedName name="外灯設備工事_1" localSheetId="7">#REF!</definedName>
    <definedName name="外灯設備工事_1" localSheetId="8">#REF!</definedName>
    <definedName name="外灯設備工事_1">#REF!</definedName>
    <definedName name="外灯設備工事_3" localSheetId="7">#REF!</definedName>
    <definedName name="外灯設備工事_3" localSheetId="8">#REF!</definedName>
    <definedName name="外灯設備工事_3">#REF!</definedName>
    <definedName name="掛率">#REF!</definedName>
    <definedName name="掛率1" localSheetId="7">#REF!</definedName>
    <definedName name="掛率1" localSheetId="8">#REF!</definedName>
    <definedName name="掛率1">#REF!</definedName>
    <definedName name="掛率1_12" localSheetId="7">#REF!</definedName>
    <definedName name="掛率1_12" localSheetId="8">#REF!</definedName>
    <definedName name="掛率1_12">#REF!</definedName>
    <definedName name="掛率1_16" localSheetId="7">#REF!</definedName>
    <definedName name="掛率1_16" localSheetId="8">#REF!</definedName>
    <definedName name="掛率1_16">#REF!</definedName>
    <definedName name="掛率1_17" localSheetId="7">#REF!</definedName>
    <definedName name="掛率1_17" localSheetId="8">#REF!</definedName>
    <definedName name="掛率1_17">#REF!</definedName>
    <definedName name="掛率2" localSheetId="7">#REF!</definedName>
    <definedName name="掛率2" localSheetId="8">#REF!</definedName>
    <definedName name="掛率2">#REF!</definedName>
    <definedName name="掛率2_12" localSheetId="7">#REF!</definedName>
    <definedName name="掛率2_12" localSheetId="8">#REF!</definedName>
    <definedName name="掛率2_12">#REF!</definedName>
    <definedName name="掛率2_16" localSheetId="7">#REF!</definedName>
    <definedName name="掛率2_16" localSheetId="8">#REF!</definedName>
    <definedName name="掛率2_16">#REF!</definedName>
    <definedName name="掛率2_17" localSheetId="7">#REF!</definedName>
    <definedName name="掛率2_17" localSheetId="8">#REF!</definedName>
    <definedName name="掛率2_17">#REF!</definedName>
    <definedName name="掛率3" localSheetId="7">#REF!</definedName>
    <definedName name="掛率3" localSheetId="8">#REF!</definedName>
    <definedName name="掛率3">#REF!</definedName>
    <definedName name="掛率3_12" localSheetId="7">#REF!</definedName>
    <definedName name="掛率3_12" localSheetId="8">#REF!</definedName>
    <definedName name="掛率3_12">#REF!</definedName>
    <definedName name="掛率3_16" localSheetId="7">#REF!</definedName>
    <definedName name="掛率3_16" localSheetId="8">#REF!</definedName>
    <definedName name="掛率3_16">#REF!</definedName>
    <definedName name="掛率3_17" localSheetId="7">#REF!</definedName>
    <definedName name="掛率3_17" localSheetId="8">#REF!</definedName>
    <definedName name="掛率3_17">#REF!</definedName>
    <definedName name="掛率4" localSheetId="7">#REF!</definedName>
    <definedName name="掛率4" localSheetId="8">#REF!</definedName>
    <definedName name="掛率4">#REF!</definedName>
    <definedName name="掛率4_12" localSheetId="7">#REF!</definedName>
    <definedName name="掛率4_12" localSheetId="8">#REF!</definedName>
    <definedName name="掛率4_12">#REF!</definedName>
    <definedName name="掛率4_16" localSheetId="7">#REF!</definedName>
    <definedName name="掛率4_16" localSheetId="8">#REF!</definedName>
    <definedName name="掛率4_16">#REF!</definedName>
    <definedName name="掛率4_17" localSheetId="7">#REF!</definedName>
    <definedName name="掛率4_17" localSheetId="8">#REF!</definedName>
    <definedName name="掛率4_17">#REF!</definedName>
    <definedName name="掛率5" localSheetId="7">#REF!</definedName>
    <definedName name="掛率5" localSheetId="8">#REF!</definedName>
    <definedName name="掛率5">#REF!</definedName>
    <definedName name="掛率5_12" localSheetId="7">#REF!</definedName>
    <definedName name="掛率5_12" localSheetId="8">#REF!</definedName>
    <definedName name="掛率5_12">#REF!</definedName>
    <definedName name="掛率5_16" localSheetId="7">#REF!</definedName>
    <definedName name="掛率5_16" localSheetId="8">#REF!</definedName>
    <definedName name="掛率5_16">#REF!</definedName>
    <definedName name="掛率5_17" localSheetId="7">#REF!</definedName>
    <definedName name="掛率5_17" localSheetId="8">#REF!</definedName>
    <definedName name="掛率5_17">#REF!</definedName>
    <definedName name="掛率6" localSheetId="7">#REF!</definedName>
    <definedName name="掛率6" localSheetId="8">#REF!</definedName>
    <definedName name="掛率6">#REF!</definedName>
    <definedName name="掛率6_12" localSheetId="7">#REF!</definedName>
    <definedName name="掛率6_12" localSheetId="8">#REF!</definedName>
    <definedName name="掛率6_12">#REF!</definedName>
    <definedName name="掛率6_16" localSheetId="7">#REF!</definedName>
    <definedName name="掛率6_16" localSheetId="8">#REF!</definedName>
    <definedName name="掛率6_16">#REF!</definedName>
    <definedName name="掛率6_17" localSheetId="7">#REF!</definedName>
    <definedName name="掛率6_17" localSheetId="8">#REF!</definedName>
    <definedName name="掛率6_17">#REF!</definedName>
    <definedName name="幹線設備工事" localSheetId="7">#REF!</definedName>
    <definedName name="幹線設備工事" localSheetId="8">#REF!</definedName>
    <definedName name="幹線設備工事" localSheetId="5">#REF!</definedName>
    <definedName name="幹線設備工事" localSheetId="9">#REF!</definedName>
    <definedName name="幹線設備工事" localSheetId="3">#REF!</definedName>
    <definedName name="幹線設備工事" localSheetId="4">#REF!</definedName>
    <definedName name="幹線設備工事" localSheetId="2">#REF!</definedName>
    <definedName name="幹線設備工事">#REF!</definedName>
    <definedName name="幹線設備工事_1" localSheetId="7">#REF!</definedName>
    <definedName name="幹線設備工事_1" localSheetId="8">#REF!</definedName>
    <definedName name="幹線設備工事_1">#REF!</definedName>
    <definedName name="幹線設備工事_3" localSheetId="7">#REF!</definedName>
    <definedName name="幹線設備工事_3" localSheetId="8">#REF!</definedName>
    <definedName name="幹線設備工事_3">#REF!</definedName>
    <definedName name="環分外" localSheetId="7">#REF!</definedName>
    <definedName name="環分外" localSheetId="8">#REF!</definedName>
    <definedName name="環分外" localSheetId="3">#REF!</definedName>
    <definedName name="環分外" localSheetId="2">#REF!</definedName>
    <definedName name="環分外">#REF!</definedName>
    <definedName name="環分外_1" localSheetId="7">#REF!</definedName>
    <definedName name="環分外_1" localSheetId="8">#REF!</definedName>
    <definedName name="環分外_1">#REF!</definedName>
    <definedName name="環分外1" localSheetId="7">#REF!</definedName>
    <definedName name="環分外1" localSheetId="8">#REF!</definedName>
    <definedName name="環分外1" localSheetId="3">#REF!</definedName>
    <definedName name="環分外1" localSheetId="2">#REF!</definedName>
    <definedName name="環分外1">#REF!</definedName>
    <definedName name="環分外1_1" localSheetId="7">#REF!</definedName>
    <definedName name="環分外1_1" localSheetId="8">#REF!</definedName>
    <definedName name="環分外1_1">#REF!</definedName>
    <definedName name="環分国" localSheetId="7">#REF!</definedName>
    <definedName name="環分国" localSheetId="8">#REF!</definedName>
    <definedName name="環分国" localSheetId="3">#REF!</definedName>
    <definedName name="環分国" localSheetId="2">#REF!</definedName>
    <definedName name="環分国">#REF!</definedName>
    <definedName name="環分国_1" localSheetId="7">#REF!</definedName>
    <definedName name="環分国_1" localSheetId="8">#REF!</definedName>
    <definedName name="環分国_1">#REF!</definedName>
    <definedName name="環分国1" localSheetId="7">#REF!</definedName>
    <definedName name="環分国1" localSheetId="8">#REF!</definedName>
    <definedName name="環分国1" localSheetId="3">#REF!</definedName>
    <definedName name="環分国1" localSheetId="2">#REF!</definedName>
    <definedName name="環分国1">#REF!</definedName>
    <definedName name="環分国1_1" localSheetId="7">#REF!</definedName>
    <definedName name="環分国1_1" localSheetId="8">#REF!</definedName>
    <definedName name="環分国1_1">#REF!</definedName>
    <definedName name="環分国2" localSheetId="7">#REF!</definedName>
    <definedName name="環分国2" localSheetId="8">#REF!</definedName>
    <definedName name="環分国2" localSheetId="3">#REF!</definedName>
    <definedName name="環分国2" localSheetId="2">#REF!</definedName>
    <definedName name="環分国2">#REF!</definedName>
    <definedName name="環分国2_1" localSheetId="7">#REF!</definedName>
    <definedName name="環分国2_1" localSheetId="8">#REF!</definedName>
    <definedName name="環分国2_1">#REF!</definedName>
    <definedName name="環分内" localSheetId="7">#REF!</definedName>
    <definedName name="環分内" localSheetId="8">#REF!</definedName>
    <definedName name="環分内" localSheetId="3">#REF!</definedName>
    <definedName name="環分内" localSheetId="2">#REF!</definedName>
    <definedName name="環分内">#REF!</definedName>
    <definedName name="環分内_1" localSheetId="7">#REF!</definedName>
    <definedName name="環分内_1" localSheetId="8">#REF!</definedName>
    <definedName name="環分内_1">#REF!</definedName>
    <definedName name="環分内1" localSheetId="7">#REF!</definedName>
    <definedName name="環分内1" localSheetId="8">#REF!</definedName>
    <definedName name="環分内1" localSheetId="3">#REF!</definedName>
    <definedName name="環分内1" localSheetId="2">#REF!</definedName>
    <definedName name="環分内1">#REF!</definedName>
    <definedName name="環分内1_1" localSheetId="7">#REF!</definedName>
    <definedName name="環分内1_1" localSheetId="8">#REF!</definedName>
    <definedName name="環分内1_1">#REF!</definedName>
    <definedName name="環分内加" localSheetId="7">#REF!</definedName>
    <definedName name="環分内加" localSheetId="8">#REF!</definedName>
    <definedName name="環分内加" localSheetId="3">#REF!</definedName>
    <definedName name="環分内加" localSheetId="2">#REF!</definedName>
    <definedName name="環分内加">#REF!</definedName>
    <definedName name="環分内加_1" localSheetId="7">#REF!</definedName>
    <definedName name="環分内加_1" localSheetId="8">#REF!</definedName>
    <definedName name="環分内加_1">#REF!</definedName>
    <definedName name="環分内加1" localSheetId="7">#REF!</definedName>
    <definedName name="環分内加1" localSheetId="8">#REF!</definedName>
    <definedName name="環分内加1" localSheetId="3">#REF!</definedName>
    <definedName name="環分内加1" localSheetId="2">#REF!</definedName>
    <definedName name="環分内加1">#REF!</definedName>
    <definedName name="環分内加1_1" localSheetId="7">#REF!</definedName>
    <definedName name="環分内加1_1" localSheetId="8">#REF!</definedName>
    <definedName name="環分内加1_1">#REF!</definedName>
    <definedName name="環分内加2" localSheetId="7">#REF!</definedName>
    <definedName name="環分内加2" localSheetId="8">#REF!</definedName>
    <definedName name="環分内加2" localSheetId="3">#REF!</definedName>
    <definedName name="環分内加2" localSheetId="2">#REF!</definedName>
    <definedName name="環分内加2">#REF!</definedName>
    <definedName name="環分内加2_1" localSheetId="7">#REF!</definedName>
    <definedName name="環分内加2_1" localSheetId="8">#REF!</definedName>
    <definedName name="環分内加2_1">#REF!</definedName>
    <definedName name="監視計装制御設備" localSheetId="7">#REF!</definedName>
    <definedName name="監視計装制御設備" localSheetId="8">#REF!</definedName>
    <definedName name="監視計装制御設備" localSheetId="5">#REF!</definedName>
    <definedName name="監視計装制御設備" localSheetId="9">#REF!</definedName>
    <definedName name="監視計装制御設備" localSheetId="3">#REF!</definedName>
    <definedName name="監視計装制御設備" localSheetId="2">#REF!</definedName>
    <definedName name="監視計装制御設備">#REF!</definedName>
    <definedName name="監視計装制御設備_1" localSheetId="7">#REF!</definedName>
    <definedName name="監視計装制御設備_1" localSheetId="8">#REF!</definedName>
    <definedName name="監視計装制御設備_1">#REF!</definedName>
    <definedName name="管理内訳" localSheetId="7">#REF!</definedName>
    <definedName name="管理内訳" localSheetId="8">#REF!</definedName>
    <definedName name="管理内訳">#REF!</definedName>
    <definedName name="管理桝５" localSheetId="7">[21]雨水等集排水!#REF!</definedName>
    <definedName name="管理桝５" localSheetId="8">[21]雨水等集排水!#REF!</definedName>
    <definedName name="管理桝５" localSheetId="5">[21]雨水等集排水!#REF!</definedName>
    <definedName name="管理桝５" localSheetId="9">[21]雨水等集排水!#REF!</definedName>
    <definedName name="管理桝５" localSheetId="3">[21]雨水等集排水!#REF!</definedName>
    <definedName name="管理桝５" localSheetId="4">[21]雨水等集排水!#REF!</definedName>
    <definedName name="管理桝５" localSheetId="1">[21]雨水等集排水!#REF!</definedName>
    <definedName name="管理桝５" localSheetId="2">[21]雨水等集排水!#REF!</definedName>
    <definedName name="管理桝５">[21]雨水等集排水!#REF!</definedName>
    <definedName name="管理桝５_3" localSheetId="7">[21]雨水等集排水!#REF!</definedName>
    <definedName name="管理桝５_3" localSheetId="8">[21]雨水等集排水!#REF!</definedName>
    <definedName name="管理桝５_3">[21]雨水等集排水!#REF!</definedName>
    <definedName name="間隔" localSheetId="7">#REF!</definedName>
    <definedName name="間隔" localSheetId="8">#REF!</definedName>
    <definedName name="間隔" localSheetId="5">#REF!</definedName>
    <definedName name="間隔" localSheetId="9">#REF!</definedName>
    <definedName name="間隔" localSheetId="3">#REF!</definedName>
    <definedName name="間隔" localSheetId="4">#REF!</definedName>
    <definedName name="間隔" localSheetId="2">#REF!</definedName>
    <definedName name="間隔">#REF!</definedName>
    <definedName name="間隔_1" localSheetId="7">#REF!</definedName>
    <definedName name="間隔_1" localSheetId="8">#REF!</definedName>
    <definedName name="間隔_1">#REF!</definedName>
    <definedName name="間接工事費" localSheetId="7">#REF!</definedName>
    <definedName name="間接工事費" localSheetId="8">#REF!</definedName>
    <definedName name="間接工事費" localSheetId="3">#REF!</definedName>
    <definedName name="間接工事費" localSheetId="2">#REF!</definedName>
    <definedName name="間接工事費">#REF!</definedName>
    <definedName name="間接工事費_1" localSheetId="7">#REF!</definedName>
    <definedName name="間接工事費_1" localSheetId="8">#REF!</definedName>
    <definedName name="間接工事費_1">#REF!</definedName>
    <definedName name="関連屋１次" localSheetId="7">#REF!</definedName>
    <definedName name="関連屋１次" localSheetId="8">#REF!</definedName>
    <definedName name="関連屋１次" localSheetId="5">#REF!</definedName>
    <definedName name="関連屋１次" localSheetId="9">#REF!</definedName>
    <definedName name="関連屋１次" localSheetId="3">#REF!</definedName>
    <definedName name="関連屋１次" localSheetId="4">#REF!</definedName>
    <definedName name="関連屋１次" localSheetId="2">#REF!</definedName>
    <definedName name="関連屋１次">#REF!</definedName>
    <definedName name="関連屋１次_1" localSheetId="7">#REF!</definedName>
    <definedName name="関連屋１次_1" localSheetId="8">#REF!</definedName>
    <definedName name="関連屋１次_1">#REF!</definedName>
    <definedName name="関連屋１次_3" localSheetId="7">#REF!</definedName>
    <definedName name="関連屋１次_3" localSheetId="8">#REF!</definedName>
    <definedName name="関連屋１次_3">#REF!</definedName>
    <definedName name="関連屋１次黄" localSheetId="7">#REF!,#REF!,#REF!,#REF!</definedName>
    <definedName name="関連屋１次黄" localSheetId="8">#REF!,#REF!,#REF!,#REF!</definedName>
    <definedName name="関連屋１次黄" localSheetId="5">#REF!,#REF!,#REF!,#REF!</definedName>
    <definedName name="関連屋１次黄" localSheetId="9">#REF!,#REF!,#REF!,#REF!</definedName>
    <definedName name="関連屋１次黄" localSheetId="3">#REF!,#REF!,#REF!,#REF!</definedName>
    <definedName name="関連屋１次黄" localSheetId="4">#REF!,#REF!,#REF!,#REF!</definedName>
    <definedName name="関連屋１次黄" localSheetId="2">#REF!,#REF!,#REF!,#REF!</definedName>
    <definedName name="関連屋１次黄">#REF!,#REF!,#REF!,#REF!</definedName>
    <definedName name="関連屋１次黄_1" localSheetId="7">(#REF!,#REF!,#REF!,#REF!)</definedName>
    <definedName name="関連屋１次黄_1" localSheetId="8">(#REF!,#REF!,#REF!,#REF!)</definedName>
    <definedName name="関連屋１次黄_1">(#REF!,#REF!,#REF!,#REF!)</definedName>
    <definedName name="関連屋１次黄_3" localSheetId="7">(#REF!,#REF!,#REF!,#REF!)</definedName>
    <definedName name="関連屋１次黄_3" localSheetId="8">(#REF!,#REF!,#REF!,#REF!)</definedName>
    <definedName name="関連屋１次黄_3">(#REF!,#REF!,#REF!,#REF!)</definedName>
    <definedName name="関連屋１次単" localSheetId="7">#REF!</definedName>
    <definedName name="関連屋１次単" localSheetId="8">#REF!</definedName>
    <definedName name="関連屋１次単" localSheetId="5">#REF!</definedName>
    <definedName name="関連屋１次単" localSheetId="9">#REF!</definedName>
    <definedName name="関連屋１次単" localSheetId="3">#REF!</definedName>
    <definedName name="関連屋１次単" localSheetId="4">#REF!</definedName>
    <definedName name="関連屋１次単" localSheetId="2">#REF!</definedName>
    <definedName name="関連屋１次単">#REF!</definedName>
    <definedName name="関連屋１次単_1" localSheetId="7">#REF!</definedName>
    <definedName name="関連屋１次単_1" localSheetId="8">#REF!</definedName>
    <definedName name="関連屋１次単_1">#REF!</definedName>
    <definedName name="関連屋１次単_3" localSheetId="7">#REF!</definedName>
    <definedName name="関連屋１次単_3" localSheetId="8">#REF!</definedName>
    <definedName name="関連屋１次単_3">#REF!</definedName>
    <definedName name="関連屋２次" localSheetId="7">#REF!</definedName>
    <definedName name="関連屋２次" localSheetId="8">#REF!</definedName>
    <definedName name="関連屋２次" localSheetId="5">#REF!</definedName>
    <definedName name="関連屋２次" localSheetId="9">#REF!</definedName>
    <definedName name="関連屋２次" localSheetId="3">#REF!</definedName>
    <definedName name="関連屋２次" localSheetId="4">#REF!</definedName>
    <definedName name="関連屋２次" localSheetId="2">#REF!</definedName>
    <definedName name="関連屋２次">#REF!</definedName>
    <definedName name="関連屋２次_1" localSheetId="7">#REF!</definedName>
    <definedName name="関連屋２次_1" localSheetId="8">#REF!</definedName>
    <definedName name="関連屋２次_1">#REF!</definedName>
    <definedName name="関連屋２次_3" localSheetId="7">#REF!</definedName>
    <definedName name="関連屋２次_3" localSheetId="8">#REF!</definedName>
    <definedName name="関連屋２次_3">#REF!</definedName>
    <definedName name="関連屋２次黄" localSheetId="7">#REF!,#REF!,#REF!</definedName>
    <definedName name="関連屋２次黄" localSheetId="8">#REF!,#REF!,#REF!</definedName>
    <definedName name="関連屋２次黄" localSheetId="5">#REF!,#REF!,#REF!</definedName>
    <definedName name="関連屋２次黄" localSheetId="9">#REF!,#REF!,#REF!</definedName>
    <definedName name="関連屋２次黄" localSheetId="3">#REF!,#REF!,#REF!</definedName>
    <definedName name="関連屋２次黄" localSheetId="4">#REF!,#REF!,#REF!</definedName>
    <definedName name="関連屋２次黄" localSheetId="2">#REF!,#REF!,#REF!</definedName>
    <definedName name="関連屋２次黄">#REF!,#REF!,#REF!</definedName>
    <definedName name="関連屋２次黄_1" localSheetId="7">(#REF!,#REF!,#REF!)</definedName>
    <definedName name="関連屋２次黄_1" localSheetId="8">(#REF!,#REF!,#REF!)</definedName>
    <definedName name="関連屋２次黄_1">(#REF!,#REF!,#REF!)</definedName>
    <definedName name="関連屋２次黄_3" localSheetId="7">(#REF!,#REF!,#REF!)</definedName>
    <definedName name="関連屋２次黄_3" localSheetId="8">(#REF!,#REF!,#REF!)</definedName>
    <definedName name="関連屋２次黄_3">(#REF!,#REF!,#REF!)</definedName>
    <definedName name="関連屋２次青" localSheetId="7">#REF!,#REF!</definedName>
    <definedName name="関連屋２次青" localSheetId="8">#REF!,#REF!</definedName>
    <definedName name="関連屋２次青" localSheetId="5">#REF!,#REF!</definedName>
    <definedName name="関連屋２次青" localSheetId="9">#REF!,#REF!</definedName>
    <definedName name="関連屋２次青" localSheetId="3">#REF!,#REF!</definedName>
    <definedName name="関連屋２次青" localSheetId="4">#REF!,#REF!</definedName>
    <definedName name="関連屋２次青" localSheetId="2">#REF!,#REF!</definedName>
    <definedName name="関連屋２次青">#REF!,#REF!</definedName>
    <definedName name="関連屋２次青_1" localSheetId="7">(#REF!,#REF!)</definedName>
    <definedName name="関連屋２次青_1" localSheetId="8">(#REF!,#REF!)</definedName>
    <definedName name="関連屋２次青_1">(#REF!,#REF!)</definedName>
    <definedName name="関連屋２次青_3" localSheetId="7">(#REF!,#REF!)</definedName>
    <definedName name="関連屋２次青_3" localSheetId="8">(#REF!,#REF!)</definedName>
    <definedName name="関連屋２次青_3">(#REF!,#REF!)</definedName>
    <definedName name="関連校１次" localSheetId="7">#REF!</definedName>
    <definedName name="関連校１次" localSheetId="8">#REF!</definedName>
    <definedName name="関連校１次" localSheetId="5">#REF!</definedName>
    <definedName name="関連校１次" localSheetId="9">#REF!</definedName>
    <definedName name="関連校１次" localSheetId="3">#REF!</definedName>
    <definedName name="関連校１次" localSheetId="4">#REF!</definedName>
    <definedName name="関連校１次" localSheetId="2">#REF!</definedName>
    <definedName name="関連校１次">#REF!</definedName>
    <definedName name="関連校１次_1" localSheetId="7">#REF!</definedName>
    <definedName name="関連校１次_1" localSheetId="8">#REF!</definedName>
    <definedName name="関連校１次_1">#REF!</definedName>
    <definedName name="関連校１次_3" localSheetId="7">#REF!</definedName>
    <definedName name="関連校１次_3" localSheetId="8">#REF!</definedName>
    <definedName name="関連校１次_3">#REF!</definedName>
    <definedName name="関連校１次黄" localSheetId="7">#REF!,#REF!,#REF!,#REF!</definedName>
    <definedName name="関連校１次黄" localSheetId="8">#REF!,#REF!,#REF!,#REF!</definedName>
    <definedName name="関連校１次黄" localSheetId="5">#REF!,#REF!,#REF!,#REF!</definedName>
    <definedName name="関連校１次黄" localSheetId="9">#REF!,#REF!,#REF!,#REF!</definedName>
    <definedName name="関連校１次黄" localSheetId="3">#REF!,#REF!,#REF!,#REF!</definedName>
    <definedName name="関連校１次黄" localSheetId="4">#REF!,#REF!,#REF!,#REF!</definedName>
    <definedName name="関連校１次黄" localSheetId="2">#REF!,#REF!,#REF!,#REF!</definedName>
    <definedName name="関連校１次黄">#REF!,#REF!,#REF!,#REF!</definedName>
    <definedName name="関連校１次黄_1" localSheetId="7">(#REF!,#REF!,#REF!,#REF!)</definedName>
    <definedName name="関連校１次黄_1" localSheetId="8">(#REF!,#REF!,#REF!,#REF!)</definedName>
    <definedName name="関連校１次黄_1">(#REF!,#REF!,#REF!,#REF!)</definedName>
    <definedName name="関連校１次黄_3" localSheetId="7">(#REF!,#REF!,#REF!,#REF!)</definedName>
    <definedName name="関連校１次黄_3" localSheetId="8">(#REF!,#REF!,#REF!,#REF!)</definedName>
    <definedName name="関連校１次黄_3">(#REF!,#REF!,#REF!,#REF!)</definedName>
    <definedName name="関連校１次単" localSheetId="7">#REF!</definedName>
    <definedName name="関連校１次単" localSheetId="8">#REF!</definedName>
    <definedName name="関連校１次単" localSheetId="5">#REF!</definedName>
    <definedName name="関連校１次単" localSheetId="9">#REF!</definedName>
    <definedName name="関連校１次単" localSheetId="3">#REF!</definedName>
    <definedName name="関連校１次単" localSheetId="4">#REF!</definedName>
    <definedName name="関連校１次単" localSheetId="2">#REF!</definedName>
    <definedName name="関連校１次単">#REF!</definedName>
    <definedName name="関連校１次単_1" localSheetId="7">#REF!</definedName>
    <definedName name="関連校１次単_1" localSheetId="8">#REF!</definedName>
    <definedName name="関連校１次単_1">#REF!</definedName>
    <definedName name="関連校１次単_3" localSheetId="7">#REF!</definedName>
    <definedName name="関連校１次単_3" localSheetId="8">#REF!</definedName>
    <definedName name="関連校１次単_3">#REF!</definedName>
    <definedName name="関連校２次" localSheetId="7">#REF!</definedName>
    <definedName name="関連校２次" localSheetId="8">#REF!</definedName>
    <definedName name="関連校２次" localSheetId="5">#REF!</definedName>
    <definedName name="関連校２次" localSheetId="9">#REF!</definedName>
    <definedName name="関連校２次" localSheetId="3">#REF!</definedName>
    <definedName name="関連校２次" localSheetId="4">#REF!</definedName>
    <definedName name="関連校２次" localSheetId="2">#REF!</definedName>
    <definedName name="関連校２次">#REF!</definedName>
    <definedName name="関連校２次_1" localSheetId="7">#REF!</definedName>
    <definedName name="関連校２次_1" localSheetId="8">#REF!</definedName>
    <definedName name="関連校２次_1">#REF!</definedName>
    <definedName name="関連校２次_3" localSheetId="7">#REF!</definedName>
    <definedName name="関連校２次_3" localSheetId="8">#REF!</definedName>
    <definedName name="関連校２次_3">#REF!</definedName>
    <definedName name="関連校２次黄" localSheetId="7">#REF!,#REF!,#REF!</definedName>
    <definedName name="関連校２次黄" localSheetId="8">#REF!,#REF!,#REF!</definedName>
    <definedName name="関連校２次黄" localSheetId="5">#REF!,#REF!,#REF!</definedName>
    <definedName name="関連校２次黄" localSheetId="9">#REF!,#REF!,#REF!</definedName>
    <definedName name="関連校２次黄" localSheetId="3">#REF!,#REF!,#REF!</definedName>
    <definedName name="関連校２次黄" localSheetId="4">#REF!,#REF!,#REF!</definedName>
    <definedName name="関連校２次黄" localSheetId="2">#REF!,#REF!,#REF!</definedName>
    <definedName name="関連校２次黄">#REF!,#REF!,#REF!</definedName>
    <definedName name="関連校２次黄_1" localSheetId="7">(#REF!,#REF!,#REF!)</definedName>
    <definedName name="関連校２次黄_1" localSheetId="8">(#REF!,#REF!,#REF!)</definedName>
    <definedName name="関連校２次黄_1">(#REF!,#REF!,#REF!)</definedName>
    <definedName name="関連校２次黄_3" localSheetId="7">(#REF!,#REF!,#REF!)</definedName>
    <definedName name="関連校２次黄_3" localSheetId="8">(#REF!,#REF!,#REF!)</definedName>
    <definedName name="関連校２次黄_3">(#REF!,#REF!,#REF!)</definedName>
    <definedName name="関連校２次青" localSheetId="7">#REF!,#REF!</definedName>
    <definedName name="関連校２次青" localSheetId="8">#REF!,#REF!</definedName>
    <definedName name="関連校２次青" localSheetId="5">#REF!,#REF!</definedName>
    <definedName name="関連校２次青" localSheetId="9">#REF!,#REF!</definedName>
    <definedName name="関連校２次青" localSheetId="3">#REF!,#REF!</definedName>
    <definedName name="関連校２次青" localSheetId="4">#REF!,#REF!</definedName>
    <definedName name="関連校２次青" localSheetId="2">#REF!,#REF!</definedName>
    <definedName name="関連校２次青">#REF!,#REF!</definedName>
    <definedName name="関連校２次青_1" localSheetId="7">(#REF!,#REF!)</definedName>
    <definedName name="関連校２次青_1" localSheetId="8">(#REF!,#REF!)</definedName>
    <definedName name="関連校２次青_1">(#REF!,#REF!)</definedName>
    <definedName name="関連校２次青_3" localSheetId="7">(#REF!,#REF!)</definedName>
    <definedName name="関連校２次青_3" localSheetId="8">(#REF!,#REF!)</definedName>
    <definedName name="関連校２次青_3">(#REF!,#REF!)</definedName>
    <definedName name="岩綿部位" localSheetId="7">#REF!</definedName>
    <definedName name="岩綿部位" localSheetId="8">#REF!</definedName>
    <definedName name="岩綿部位" localSheetId="5">#REF!</definedName>
    <definedName name="岩綿部位" localSheetId="9">#REF!</definedName>
    <definedName name="岩綿部位" localSheetId="3">#REF!</definedName>
    <definedName name="岩綿部位" localSheetId="4">#REF!</definedName>
    <definedName name="岩綿部位" localSheetId="2">#REF!</definedName>
    <definedName name="岩綿部位">#REF!</definedName>
    <definedName name="岩綿部位_1" localSheetId="7">#REF!</definedName>
    <definedName name="岩綿部位_1" localSheetId="8">#REF!</definedName>
    <definedName name="岩綿部位_1">#REF!</definedName>
    <definedName name="基">'[23]1-3,基-均型'!$AJ$14</definedName>
    <definedName name="基礎" localSheetId="7">'[23]4.鉄筋ｺ'!#REF!</definedName>
    <definedName name="基礎" localSheetId="8">'[23]4.鉄筋ｺ'!#REF!</definedName>
    <definedName name="基礎" localSheetId="5">'[23]4.鉄筋ｺ'!#REF!</definedName>
    <definedName name="基礎" localSheetId="9">'[23]4.鉄筋ｺ'!#REF!</definedName>
    <definedName name="基礎" localSheetId="3">'[23]4.鉄筋ｺ'!#REF!</definedName>
    <definedName name="基礎" localSheetId="4">'[23]4.鉄筋ｺ'!#REF!</definedName>
    <definedName name="基礎" localSheetId="1">'[23]4.鉄筋ｺ'!#REF!</definedName>
    <definedName name="基礎" localSheetId="2">'[23]4.鉄筋ｺ'!#REF!</definedName>
    <definedName name="基礎">'[23]4.鉄筋ｺ'!#REF!</definedName>
    <definedName name="基礎_3" localSheetId="7">'[23]4.鉄筋ｺ'!#REF!</definedName>
    <definedName name="基礎_3" localSheetId="8">'[23]4.鉄筋ｺ'!#REF!</definedName>
    <definedName name="基礎_3">'[23]4.鉄筋ｺ'!#REF!</definedName>
    <definedName name="機械改修" localSheetId="7">#REF!</definedName>
    <definedName name="機械改修" localSheetId="8">#REF!</definedName>
    <definedName name="機械改修" localSheetId="5">#REF!</definedName>
    <definedName name="機械改修" localSheetId="9">#REF!</definedName>
    <definedName name="機械改修" localSheetId="3">#REF!</definedName>
    <definedName name="機械改修" localSheetId="4">#REF!</definedName>
    <definedName name="機械改修" localSheetId="2">#REF!</definedName>
    <definedName name="機械改修">#REF!</definedName>
    <definedName name="機械改修_1" localSheetId="7">#REF!</definedName>
    <definedName name="機械改修_1" localSheetId="8">#REF!</definedName>
    <definedName name="機械改修_1">#REF!</definedName>
    <definedName name="機械改修1" localSheetId="7">#REF!</definedName>
    <definedName name="機械改修1" localSheetId="8">#REF!</definedName>
    <definedName name="機械改修1" localSheetId="5">#REF!</definedName>
    <definedName name="機械改修1" localSheetId="9">#REF!</definedName>
    <definedName name="機械改修1" localSheetId="3">#REF!</definedName>
    <definedName name="機械改修1" localSheetId="2">#REF!</definedName>
    <definedName name="機械改修1">#REF!</definedName>
    <definedName name="機械改修1_1" localSheetId="7">#REF!</definedName>
    <definedName name="機械改修1_1" localSheetId="8">#REF!</definedName>
    <definedName name="機械改修1_1">#REF!</definedName>
    <definedName name="機械経費" localSheetId="7">#REF!</definedName>
    <definedName name="機械経費" localSheetId="8">#REF!</definedName>
    <definedName name="機械経費" localSheetId="3">#REF!</definedName>
    <definedName name="機械経費" localSheetId="2">#REF!</definedName>
    <definedName name="機械経費">#REF!</definedName>
    <definedName name="機械経費_1" localSheetId="7">#REF!</definedName>
    <definedName name="機械経費_1" localSheetId="8">#REF!</definedName>
    <definedName name="機械経費_1">#REF!</definedName>
    <definedName name="機械新築" localSheetId="7">#REF!</definedName>
    <definedName name="機械新築" localSheetId="8">#REF!</definedName>
    <definedName name="機械新築" localSheetId="5">#REF!</definedName>
    <definedName name="機械新築" localSheetId="9">#REF!</definedName>
    <definedName name="機械新築" localSheetId="3">#REF!</definedName>
    <definedName name="機械新築" localSheetId="2">#REF!</definedName>
    <definedName name="機械新築">#REF!</definedName>
    <definedName name="機械新築_1" localSheetId="7">#REF!</definedName>
    <definedName name="機械新築_1" localSheetId="8">#REF!</definedName>
    <definedName name="機械新築_1">#REF!</definedName>
    <definedName name="機械新築1" localSheetId="7">#REF!</definedName>
    <definedName name="機械新築1" localSheetId="8">#REF!</definedName>
    <definedName name="機械新築1" localSheetId="5">#REF!</definedName>
    <definedName name="機械新築1" localSheetId="9">#REF!</definedName>
    <definedName name="機械新築1" localSheetId="3">#REF!</definedName>
    <definedName name="機械新築1" localSheetId="2">#REF!</definedName>
    <definedName name="機械新築1">#REF!</definedName>
    <definedName name="機械新築1_1" localSheetId="7">#REF!</definedName>
    <definedName name="機械新築1_1" localSheetId="8">#REF!</definedName>
    <definedName name="機械新築1_1">#REF!</definedName>
    <definedName name="機器単価比較表" localSheetId="7">#REF!</definedName>
    <definedName name="機器単価比較表" localSheetId="8">#REF!</definedName>
    <definedName name="機器単価比較表">#REF!</definedName>
    <definedName name="機器費" localSheetId="7">#REF!</definedName>
    <definedName name="機器費" localSheetId="8">#REF!</definedName>
    <definedName name="機器費" localSheetId="3">#REF!</definedName>
    <definedName name="機器費" localSheetId="2">#REF!</definedName>
    <definedName name="機器費">#REF!</definedName>
    <definedName name="機器費_1" localSheetId="7">#REF!</definedName>
    <definedName name="機器費_1" localSheetId="8">#REF!</definedName>
    <definedName name="機器費_1">#REF!</definedName>
    <definedName name="機種" localSheetId="6">[28]!機種</definedName>
    <definedName name="機種" localSheetId="7">[28]!機種</definedName>
    <definedName name="機種" localSheetId="8">[28]!機種</definedName>
    <definedName name="機種" localSheetId="5">[28]!機種</definedName>
    <definedName name="機種" localSheetId="9">[28]!機種</definedName>
    <definedName name="機種" localSheetId="10">[28]!機種</definedName>
    <definedName name="機種" localSheetId="3">[28]!機種</definedName>
    <definedName name="機種" localSheetId="4">[28]!機種</definedName>
    <definedName name="機種" localSheetId="1">[28]!機種</definedName>
    <definedName name="機種" localSheetId="2">[28]!機種</definedName>
    <definedName name="機種">[28]!機種</definedName>
    <definedName name="機種_1">#N/A</definedName>
    <definedName name="技C単" localSheetId="7">#REF!</definedName>
    <definedName name="技C単" localSheetId="8">#REF!</definedName>
    <definedName name="技C単" localSheetId="5">#REF!</definedName>
    <definedName name="技C単" localSheetId="9">#REF!</definedName>
    <definedName name="技C単" localSheetId="3">#REF!</definedName>
    <definedName name="技C単" localSheetId="4">#REF!</definedName>
    <definedName name="技C単" localSheetId="2">#REF!</definedName>
    <definedName name="技C単">#REF!</definedName>
    <definedName name="技C単_1" localSheetId="7">#REF!</definedName>
    <definedName name="技C単_1" localSheetId="8">#REF!</definedName>
    <definedName name="技C単_1">#REF!</definedName>
    <definedName name="技術管理費" localSheetId="7">#REF!</definedName>
    <definedName name="技術管理費" localSheetId="8">#REF!</definedName>
    <definedName name="技術管理費" localSheetId="3">#REF!</definedName>
    <definedName name="技術管理費" localSheetId="2">#REF!</definedName>
    <definedName name="技術管理費">#REF!</definedName>
    <definedName name="技術管理費_1" localSheetId="7">#REF!</definedName>
    <definedName name="技術管理費_1" localSheetId="8">#REF!</definedName>
    <definedName name="技術管理費_1">#REF!</definedName>
    <definedName name="技術費" localSheetId="7">#REF!</definedName>
    <definedName name="技術費" localSheetId="8">#REF!</definedName>
    <definedName name="技術費" localSheetId="3">#REF!</definedName>
    <definedName name="技術費" localSheetId="2">#REF!</definedName>
    <definedName name="技術費">#REF!</definedName>
    <definedName name="技術費_1" localSheetId="7">#REF!</definedName>
    <definedName name="技術費_1" localSheetId="8">#REF!</definedName>
    <definedName name="技術費_1">#REF!</definedName>
    <definedName name="吸込口" localSheetId="7">#REF!</definedName>
    <definedName name="吸込口" localSheetId="8">#REF!</definedName>
    <definedName name="吸込口" localSheetId="3">#REF!</definedName>
    <definedName name="吸込口" localSheetId="2">#REF!</definedName>
    <definedName name="吸込口">#REF!</definedName>
    <definedName name="吸込口_1" localSheetId="7">#REF!</definedName>
    <definedName name="吸込口_1" localSheetId="8">#REF!</definedName>
    <definedName name="吸込口_1">#REF!</definedName>
    <definedName name="給水">#REF!</definedName>
    <definedName name="給排水">#REF!</definedName>
    <definedName name="給排水設備" localSheetId="7">#REF!</definedName>
    <definedName name="給排水設備" localSheetId="8">#REF!</definedName>
    <definedName name="給排水設備" localSheetId="5">#REF!</definedName>
    <definedName name="給排水設備" localSheetId="9">#REF!</definedName>
    <definedName name="給排水設備" localSheetId="3">#REF!</definedName>
    <definedName name="給排水設備" localSheetId="2">#REF!</definedName>
    <definedName name="給排水設備">#REF!</definedName>
    <definedName name="給排水設備_1" localSheetId="7">#REF!</definedName>
    <definedName name="給排水設備_1" localSheetId="8">#REF!</definedName>
    <definedName name="給排水設備_1">#REF!</definedName>
    <definedName name="共通仮設費" localSheetId="7">#REF!</definedName>
    <definedName name="共通仮設費" localSheetId="8">#REF!</definedName>
    <definedName name="共通仮設費" localSheetId="3">#REF!</definedName>
    <definedName name="共通仮設費" localSheetId="2">#REF!</definedName>
    <definedName name="共通仮設費">#REF!</definedName>
    <definedName name="共通仮設費_1" localSheetId="7">#REF!</definedName>
    <definedName name="共通仮設費_1" localSheetId="8">#REF!</definedName>
    <definedName name="共通仮設費_1">#REF!</definedName>
    <definedName name="共通仮設費_3" localSheetId="7">#REF!</definedName>
    <definedName name="共通仮設費_3" localSheetId="8">#REF!</definedName>
    <definedName name="共通仮設費_3">#REF!</definedName>
    <definedName name="業者名">[29]業者別ｺｽﾄ!$C$1:$C$182</definedName>
    <definedName name="均しか">'[23]1-3,基-均型'!$AJ$46</definedName>
    <definedName name="均しこ">'[23]1-3,基-均型'!$AJ$29</definedName>
    <definedName name="金__額" localSheetId="7">#REF!</definedName>
    <definedName name="金__額" localSheetId="8">#REF!</definedName>
    <definedName name="金__額" localSheetId="4">#REF!</definedName>
    <definedName name="金__額">#REF!</definedName>
    <definedName name="金入り" localSheetId="7">#REF!</definedName>
    <definedName name="金入り" localSheetId="8">#REF!</definedName>
    <definedName name="金入り">#REF!</definedName>
    <definedName name="金抜き内訳" localSheetId="7">[1]ｺﾋﾟｰc!#REF!</definedName>
    <definedName name="金抜き内訳" localSheetId="8">[1]ｺﾋﾟｰc!#REF!</definedName>
    <definedName name="金抜き内訳" localSheetId="5">[1]ｺﾋﾟｰc!#REF!</definedName>
    <definedName name="金抜き内訳" localSheetId="9">[1]ｺﾋﾟｰc!#REF!</definedName>
    <definedName name="金抜き内訳" localSheetId="3">[1]ｺﾋﾟｰc!#REF!</definedName>
    <definedName name="金抜き内訳" localSheetId="4">[1]ｺﾋﾟｰc!#REF!</definedName>
    <definedName name="金抜き内訳" localSheetId="1">[1]ｺﾋﾟｰc!#REF!</definedName>
    <definedName name="金抜き内訳" localSheetId="2">[1]ｺﾋﾟｰc!#REF!</definedName>
    <definedName name="金抜き内訳">[1]ｺﾋﾟｰc!#REF!</definedName>
    <definedName name="金抜き内訳_3" localSheetId="7">[1]ｺﾋﾟｰc!#REF!</definedName>
    <definedName name="金抜き内訳_3" localSheetId="8">[1]ｺﾋﾟｰc!#REF!</definedName>
    <definedName name="金抜き内訳_3">[1]ｺﾋﾟｰc!#REF!</definedName>
    <definedName name="掘削">#REF!</definedName>
    <definedName name="係数" localSheetId="7">#REF!</definedName>
    <definedName name="係数" localSheetId="8">#REF!</definedName>
    <definedName name="係数" localSheetId="5">#REF!</definedName>
    <definedName name="係数" localSheetId="9">#REF!</definedName>
    <definedName name="係数" localSheetId="3">#REF!</definedName>
    <definedName name="係数" localSheetId="4">#REF!</definedName>
    <definedName name="係数" localSheetId="2">#REF!</definedName>
    <definedName name="係数">#REF!</definedName>
    <definedName name="係数_1" localSheetId="7">#REF!</definedName>
    <definedName name="係数_1" localSheetId="8">#REF!</definedName>
    <definedName name="係数_1">#REF!</definedName>
    <definedName name="契約金">#REF!</definedName>
    <definedName name="継続">#N/A</definedName>
    <definedName name="計1" localSheetId="7">[30]内訳!#REF!</definedName>
    <definedName name="計1" localSheetId="8">[30]内訳!#REF!</definedName>
    <definedName name="計1" localSheetId="4">[30]内訳!#REF!</definedName>
    <definedName name="計1">[30]内訳!#REF!</definedName>
    <definedName name="計1_10" localSheetId="7">[30]内訳!#REF!</definedName>
    <definedName name="計1_10" localSheetId="8">[30]内訳!#REF!</definedName>
    <definedName name="計1_10" localSheetId="4">[30]内訳!#REF!</definedName>
    <definedName name="計1_10">[30]内訳!#REF!</definedName>
    <definedName name="計2" localSheetId="7">[30]内訳!#REF!</definedName>
    <definedName name="計2" localSheetId="8">[30]内訳!#REF!</definedName>
    <definedName name="計2" localSheetId="4">[30]内訳!#REF!</definedName>
    <definedName name="計2">[30]内訳!#REF!</definedName>
    <definedName name="計2_10" localSheetId="7">[30]内訳!#REF!</definedName>
    <definedName name="計2_10" localSheetId="8">[30]内訳!#REF!</definedName>
    <definedName name="計2_10" localSheetId="4">[30]内訳!#REF!</definedName>
    <definedName name="計2_10">[30]内訳!#REF!</definedName>
    <definedName name="計3" localSheetId="7">[30]内訳!#REF!</definedName>
    <definedName name="計3" localSheetId="8">[30]内訳!#REF!</definedName>
    <definedName name="計3">[30]内訳!#REF!</definedName>
    <definedName name="計3_10" localSheetId="7">[30]内訳!#REF!</definedName>
    <definedName name="計3_10" localSheetId="8">[30]内訳!#REF!</definedName>
    <definedName name="計3_10">[30]内訳!#REF!</definedName>
    <definedName name="計P1" localSheetId="7">[14]厚生省諸経費計算書!#REF!</definedName>
    <definedName name="計P1" localSheetId="8">[14]厚生省諸経費計算書!#REF!</definedName>
    <definedName name="計P1" localSheetId="5">[14]厚生省諸経費計算書!#REF!</definedName>
    <definedName name="計P1" localSheetId="9">[14]厚生省諸経費計算書!#REF!</definedName>
    <definedName name="計P1" localSheetId="3">[14]厚生省諸経費計算書!#REF!</definedName>
    <definedName name="計P1" localSheetId="4">[14]厚生省諸経費計算書!#REF!</definedName>
    <definedName name="計P1" localSheetId="1">[14]厚生省諸経費計算書!#REF!</definedName>
    <definedName name="計P1" localSheetId="2">[14]厚生省諸経費計算書!#REF!</definedName>
    <definedName name="計P1">[14]厚生省諸経費計算書!#REF!</definedName>
    <definedName name="計P1_3" localSheetId="7">[14]厚生省諸経費計算書!#REF!</definedName>
    <definedName name="計P1_3" localSheetId="8">[14]厚生省諸経費計算書!#REF!</definedName>
    <definedName name="計P1_3">[14]厚生省諸経費計算書!#REF!</definedName>
    <definedName name="計P2" localSheetId="7">[14]厚生省諸経費計算書!#REF!</definedName>
    <definedName name="計P2" localSheetId="8">[14]厚生省諸経費計算書!#REF!</definedName>
    <definedName name="計P2" localSheetId="5">[14]厚生省諸経費計算書!#REF!</definedName>
    <definedName name="計P2" localSheetId="9">[14]厚生省諸経費計算書!#REF!</definedName>
    <definedName name="計P2" localSheetId="3">[14]厚生省諸経費計算書!#REF!</definedName>
    <definedName name="計P2" localSheetId="4">[14]厚生省諸経費計算書!#REF!</definedName>
    <definedName name="計P2" localSheetId="2">[14]厚生省諸経費計算書!#REF!</definedName>
    <definedName name="計P2">[14]厚生省諸経費計算書!#REF!</definedName>
    <definedName name="計P2_3" localSheetId="7">[14]厚生省諸経費計算書!#REF!</definedName>
    <definedName name="計P2_3" localSheetId="8">[14]厚生省諸経費計算書!#REF!</definedName>
    <definedName name="計P2_3">[14]厚生省諸経費計算書!#REF!</definedName>
    <definedName name="計P3" localSheetId="7">[14]厚生省諸経費計算書!#REF!</definedName>
    <definedName name="計P3" localSheetId="8">[14]厚生省諸経費計算書!#REF!</definedName>
    <definedName name="計P3" localSheetId="5">[14]厚生省諸経費計算書!#REF!</definedName>
    <definedName name="計P3" localSheetId="9">[14]厚生省諸経費計算書!#REF!</definedName>
    <definedName name="計P3" localSheetId="3">[14]厚生省諸経費計算書!#REF!</definedName>
    <definedName name="計P3" localSheetId="4">[14]厚生省諸経費計算書!#REF!</definedName>
    <definedName name="計P3" localSheetId="2">[14]厚生省諸経費計算書!#REF!</definedName>
    <definedName name="計P3">[14]厚生省諸経費計算書!#REF!</definedName>
    <definedName name="計P3_3" localSheetId="7">[14]厚生省諸経費計算書!#REF!</definedName>
    <definedName name="計P3_3" localSheetId="8">[14]厚生省諸経費計算書!#REF!</definedName>
    <definedName name="計P3_3">[14]厚生省諸経費計算書!#REF!</definedName>
    <definedName name="計算条件" localSheetId="7">#REF!</definedName>
    <definedName name="計算条件" localSheetId="8">#REF!</definedName>
    <definedName name="計算条件" localSheetId="5">#REF!</definedName>
    <definedName name="計算条件" localSheetId="9">#REF!</definedName>
    <definedName name="計算条件" localSheetId="3">#REF!</definedName>
    <definedName name="計算条件" localSheetId="4">#REF!</definedName>
    <definedName name="計算条件" localSheetId="2">#REF!</definedName>
    <definedName name="計算条件">#REF!</definedName>
    <definedName name="計算条件_1" localSheetId="7">#REF!</definedName>
    <definedName name="計算条件_1" localSheetId="8">#REF!</definedName>
    <definedName name="計算条件_1">#REF!</definedName>
    <definedName name="計算条件_3" localSheetId="7">#REF!</definedName>
    <definedName name="計算条件_3" localSheetId="8">#REF!</definedName>
    <definedName name="計算条件_3">#REF!</definedName>
    <definedName name="計装">#REF!</definedName>
    <definedName name="月">#REF!</definedName>
    <definedName name="件名" localSheetId="7">#REF!</definedName>
    <definedName name="件名" localSheetId="8">#REF!</definedName>
    <definedName name="件名" localSheetId="5">#REF!</definedName>
    <definedName name="件名" localSheetId="9">#REF!</definedName>
    <definedName name="件名" localSheetId="3">#REF!</definedName>
    <definedName name="件名" localSheetId="2">#REF!</definedName>
    <definedName name="件名">#REF!</definedName>
    <definedName name="件名_1" localSheetId="7">#REF!</definedName>
    <definedName name="件名_1" localSheetId="8">#REF!</definedName>
    <definedName name="件名_1">#REF!</definedName>
    <definedName name="件名_3" localSheetId="7">#REF!</definedName>
    <definedName name="件名_3" localSheetId="8">#REF!</definedName>
    <definedName name="件名_3">#REF!</definedName>
    <definedName name="建築" localSheetId="7">#REF!</definedName>
    <definedName name="建築" localSheetId="8">#REF!</definedName>
    <definedName name="建築" localSheetId="5">#REF!</definedName>
    <definedName name="建築" localSheetId="9">#REF!</definedName>
    <definedName name="建築" localSheetId="3">#REF!</definedName>
    <definedName name="建築" localSheetId="4">#REF!</definedName>
    <definedName name="建築" localSheetId="2">#REF!</definedName>
    <definedName name="建築">#REF!</definedName>
    <definedName name="建築_1" localSheetId="7">#REF!</definedName>
    <definedName name="建築_1" localSheetId="8">#REF!</definedName>
    <definedName name="建築_1">#REF!</definedName>
    <definedName name="建築_3" localSheetId="7">#REF!</definedName>
    <definedName name="建築_3" localSheetId="8">#REF!</definedName>
    <definedName name="建築_3">#REF!</definedName>
    <definedName name="建築機械">#REF!</definedName>
    <definedName name="建物種別" localSheetId="7">#REF!</definedName>
    <definedName name="建物種別" localSheetId="8">#REF!</definedName>
    <definedName name="建物種別" localSheetId="5">#REF!</definedName>
    <definedName name="建物種別" localSheetId="9">#REF!</definedName>
    <definedName name="建物種別" localSheetId="3">#REF!</definedName>
    <definedName name="建物種別" localSheetId="2">#REF!</definedName>
    <definedName name="建物種別">#REF!</definedName>
    <definedName name="建物種別_1" localSheetId="7">#REF!</definedName>
    <definedName name="建物種別_1" localSheetId="8">#REF!</definedName>
    <definedName name="建物種別_1">#REF!</definedName>
    <definedName name="見積乗率" localSheetId="7">#REF!</definedName>
    <definedName name="見積乗率" localSheetId="8">#REF!</definedName>
    <definedName name="見積乗率">#REF!</definedName>
    <definedName name="見本" localSheetId="7" hidden="1">#REF!</definedName>
    <definedName name="見本" localSheetId="8" hidden="1">#REF!</definedName>
    <definedName name="見本" hidden="1">#REF!</definedName>
    <definedName name="現管率">[31]ｲﾝﾌﾟｯﾄ表!$D$7</definedName>
    <definedName name="現管率_1">[32]ｲﾝﾌﾟｯﾄ表!$D$7</definedName>
    <definedName name="現場管理費">[3]明細!#REF!</definedName>
    <definedName name="現場間接費" localSheetId="7">#REF!</definedName>
    <definedName name="現場間接費" localSheetId="8">#REF!</definedName>
    <definedName name="現場間接費" localSheetId="3">#REF!</definedName>
    <definedName name="現場間接費" localSheetId="2">#REF!</definedName>
    <definedName name="現場間接費">#REF!</definedName>
    <definedName name="現場間接費_1" localSheetId="7">#REF!</definedName>
    <definedName name="現場間接費_1" localSheetId="8">#REF!</definedName>
    <definedName name="現場間接費_1">#REF!</definedName>
    <definedName name="光束" localSheetId="6">[28]!光束</definedName>
    <definedName name="光束" localSheetId="7">[28]!光束</definedName>
    <definedName name="光束" localSheetId="8">[28]!光束</definedName>
    <definedName name="光束" localSheetId="5">[28]!光束</definedName>
    <definedName name="光束" localSheetId="9">[28]!光束</definedName>
    <definedName name="光束" localSheetId="10">[28]!光束</definedName>
    <definedName name="光束" localSheetId="3">[28]!光束</definedName>
    <definedName name="光束" localSheetId="4">[28]!光束</definedName>
    <definedName name="光束" localSheetId="1">[28]!光束</definedName>
    <definedName name="光束" localSheetId="2">[28]!光束</definedName>
    <definedName name="光束">[28]!光束</definedName>
    <definedName name="光束_1">#N/A</definedName>
    <definedName name="厚さ" localSheetId="7">#REF!</definedName>
    <definedName name="厚さ" localSheetId="8">#REF!</definedName>
    <definedName name="厚さ" localSheetId="5">#REF!</definedName>
    <definedName name="厚さ" localSheetId="9">#REF!</definedName>
    <definedName name="厚さ" localSheetId="3">#REF!</definedName>
    <definedName name="厚さ" localSheetId="4">#REF!</definedName>
    <definedName name="厚さ" localSheetId="2">#REF!</definedName>
    <definedName name="厚さ">#REF!</definedName>
    <definedName name="厚さ_1" localSheetId="7">#REF!</definedName>
    <definedName name="厚さ_1" localSheetId="8">#REF!</definedName>
    <definedName name="厚さ_1">#REF!</definedName>
    <definedName name="工_事_名_称____株シバタ医理科青森" localSheetId="7">#REF!</definedName>
    <definedName name="工_事_名_称____株シバタ医理科青森" localSheetId="8">#REF!</definedName>
    <definedName name="工_事_名_称____株シバタ医理科青森" localSheetId="5">#REF!</definedName>
    <definedName name="工_事_名_称____株シバタ医理科青森" localSheetId="9">#REF!</definedName>
    <definedName name="工_事_名_称____株シバタ医理科青森" localSheetId="3">#REF!</definedName>
    <definedName name="工_事_名_称____株シバタ医理科青森" localSheetId="2">#REF!</definedName>
    <definedName name="工_事_名_称____株シバタ医理科青森">#REF!</definedName>
    <definedName name="工_事_名_称____株シバタ医理科青森_1" localSheetId="7">#REF!</definedName>
    <definedName name="工_事_名_称____株シバタ医理科青森_1" localSheetId="8">#REF!</definedName>
    <definedName name="工_事_名_称____株シバタ医理科青森_1">#REF!</definedName>
    <definedName name="工事">[33]計算書!$C$24</definedName>
    <definedName name="工事カ所名">[34]設計書入力!$DT$23:$DU$1040</definedName>
    <definedName name="工事カ所名_1">[35]設計書入力!$DT$23:$DU$1040</definedName>
    <definedName name="工事価格" localSheetId="7">#REF!</definedName>
    <definedName name="工事価格" localSheetId="8">#REF!</definedName>
    <definedName name="工事価格" localSheetId="3">#REF!</definedName>
    <definedName name="工事価格" localSheetId="2">#REF!</definedName>
    <definedName name="工事価格">#REF!</definedName>
    <definedName name="工事価格_1" localSheetId="7">#REF!</definedName>
    <definedName name="工事価格_1" localSheetId="8">#REF!</definedName>
    <definedName name="工事価格_1">#REF!</definedName>
    <definedName name="工事原価" localSheetId="7">#REF!</definedName>
    <definedName name="工事原価" localSheetId="8">#REF!</definedName>
    <definedName name="工事原価" localSheetId="3">#REF!</definedName>
    <definedName name="工事原価" localSheetId="2">#REF!</definedName>
    <definedName name="工事原価">#REF!</definedName>
    <definedName name="工事原価_1" localSheetId="7">#REF!</definedName>
    <definedName name="工事原価_1" localSheetId="8">#REF!</definedName>
    <definedName name="工事原価_1">#REF!</definedName>
    <definedName name="工事設計書" localSheetId="7">#REF!</definedName>
    <definedName name="工事設計書" localSheetId="8">#REF!</definedName>
    <definedName name="工事設計書" localSheetId="5">#REF!</definedName>
    <definedName name="工事設計書" localSheetId="9">#REF!</definedName>
    <definedName name="工事設計書" localSheetId="3">#REF!</definedName>
    <definedName name="工事設計書" localSheetId="4">#REF!</definedName>
    <definedName name="工事設計書" localSheetId="2">#REF!</definedName>
    <definedName name="工事設計書">#REF!</definedName>
    <definedName name="工事設計書_1" localSheetId="7">#REF!</definedName>
    <definedName name="工事設計書_1" localSheetId="8">#REF!</definedName>
    <definedName name="工事設計書_1">#REF!</definedName>
    <definedName name="工事設計書_3" localSheetId="7">#REF!</definedName>
    <definedName name="工事設計書_3" localSheetId="8">#REF!</definedName>
    <definedName name="工事設計書_3">#REF!</definedName>
    <definedName name="工事名" localSheetId="7">#REF!</definedName>
    <definedName name="工事名" localSheetId="8">#REF!</definedName>
    <definedName name="工事名" localSheetId="5">#REF!</definedName>
    <definedName name="工事名" localSheetId="9">#REF!</definedName>
    <definedName name="工事名" localSheetId="3">#REF!</definedName>
    <definedName name="工事名" localSheetId="2">#REF!</definedName>
    <definedName name="工事名">#REF!</definedName>
    <definedName name="工事名_1" localSheetId="7">#REF!</definedName>
    <definedName name="工事名_1" localSheetId="8">#REF!</definedName>
    <definedName name="工事名_1">#REF!</definedName>
    <definedName name="工種">[36]労務単価!$B$4:$B$70</definedName>
    <definedName name="工場派遣労務費" localSheetId="7">#REF!</definedName>
    <definedName name="工場派遣労務費" localSheetId="8">#REF!</definedName>
    <definedName name="工場派遣労務費" localSheetId="3">#REF!</definedName>
    <definedName name="工場派遣労務費" localSheetId="2">#REF!</definedName>
    <definedName name="工場派遣労務費">#REF!</definedName>
    <definedName name="工場派遣労務費_1" localSheetId="7">#REF!</definedName>
    <definedName name="工場派遣労務費_1" localSheetId="8">#REF!</definedName>
    <definedName name="工場派遣労務費_1">#REF!</definedName>
    <definedName name="工数単価" localSheetId="7">#REF!</definedName>
    <definedName name="工数単価" localSheetId="8">#REF!</definedName>
    <definedName name="工数単価" localSheetId="5">#REF!</definedName>
    <definedName name="工数単価" localSheetId="9">#REF!</definedName>
    <definedName name="工数単価" localSheetId="3">#REF!</definedName>
    <definedName name="工数単価" localSheetId="2">#REF!</definedName>
    <definedName name="工数単価">#REF!</definedName>
    <definedName name="工数単価_1" localSheetId="7">#REF!</definedName>
    <definedName name="工数単価_1" localSheetId="8">#REF!</definedName>
    <definedName name="工数単価_1">#REF!</definedName>
    <definedName name="工法" localSheetId="7">#REF!</definedName>
    <definedName name="工法" localSheetId="8">#REF!</definedName>
    <definedName name="工法" localSheetId="5">#REF!</definedName>
    <definedName name="工法" localSheetId="9">#REF!</definedName>
    <definedName name="工法" localSheetId="3">#REF!</definedName>
    <definedName name="工法" localSheetId="2">#REF!</definedName>
    <definedName name="工法">#REF!</definedName>
    <definedName name="工法_1" localSheetId="7">#REF!</definedName>
    <definedName name="工法_1" localSheetId="8">#REF!</definedName>
    <definedName name="工法_1">#REF!</definedName>
    <definedName name="構造1" localSheetId="7">#REF!</definedName>
    <definedName name="構造1" localSheetId="8">#REF!</definedName>
    <definedName name="構造1" localSheetId="5">#REF!</definedName>
    <definedName name="構造1" localSheetId="9">#REF!</definedName>
    <definedName name="構造1" localSheetId="3">#REF!</definedName>
    <definedName name="構造1" localSheetId="2">#REF!</definedName>
    <definedName name="構造1">#REF!</definedName>
    <definedName name="構造1_1" localSheetId="7">#REF!</definedName>
    <definedName name="構造1_1" localSheetId="8">#REF!</definedName>
    <definedName name="構造1_1">#REF!</definedName>
    <definedName name="構造物天端高" localSheetId="7">#REF!</definedName>
    <definedName name="構造物天端高" localSheetId="8">#REF!</definedName>
    <definedName name="構造物天端高" localSheetId="5">#REF!</definedName>
    <definedName name="構造物天端高" localSheetId="9">#REF!</definedName>
    <definedName name="構造物天端高" localSheetId="3">#REF!</definedName>
    <definedName name="構造物天端高" localSheetId="4">#REF!</definedName>
    <definedName name="構造物天端高" localSheetId="2">#REF!</definedName>
    <definedName name="構造物天端高">#REF!</definedName>
    <definedName name="構造物天端高_1" localSheetId="7">#REF!</definedName>
    <definedName name="構造物天端高_1" localSheetId="8">#REF!</definedName>
    <definedName name="構造物天端高_1">#REF!</definedName>
    <definedName name="構造物天端高_3" localSheetId="7">#REF!</definedName>
    <definedName name="構造物天端高_3" localSheetId="8">#REF!</definedName>
    <definedName name="構造物天端高_3">#REF!</definedName>
    <definedName name="鋼材" localSheetId="4">[37]鋼材!$B$5:$H$39</definedName>
    <definedName name="鋼材">[38]鋼材!$B$5:$H$39</definedName>
    <definedName name="鋼材_1">[39]鋼材!$B$5:$H$39</definedName>
    <definedName name="鋼材料">[40]鋼材!$B$5:$H$70</definedName>
    <definedName name="項目選択" localSheetId="6">[24]!項目選択</definedName>
    <definedName name="項目選択" localSheetId="7">[24]!項目選択</definedName>
    <definedName name="項目選択" localSheetId="8">[24]!項目選択</definedName>
    <definedName name="項目選択" localSheetId="5">[24]!項目選択</definedName>
    <definedName name="項目選択" localSheetId="9">[24]!項目選択</definedName>
    <definedName name="項目選択" localSheetId="10">[24]!項目選択</definedName>
    <definedName name="項目選択" localSheetId="3">[24]!項目選択</definedName>
    <definedName name="項目選択" localSheetId="4">[24]!項目選択</definedName>
    <definedName name="項目選択" localSheetId="1">[24]!項目選択</definedName>
    <definedName name="項目選択" localSheetId="2">[24]!項目選択</definedName>
    <definedName name="項目選択">[24]!項目選択</definedName>
    <definedName name="項目選択_1">#N/A</definedName>
    <definedName name="高" localSheetId="7">#REF!</definedName>
    <definedName name="高" localSheetId="8">#REF!</definedName>
    <definedName name="高" localSheetId="5">#REF!</definedName>
    <definedName name="高" localSheetId="9">#REF!</definedName>
    <definedName name="高" localSheetId="3">#REF!</definedName>
    <definedName name="高" localSheetId="4">#REF!</definedName>
    <definedName name="高" localSheetId="2">#REF!</definedName>
    <definedName name="高">#REF!</definedName>
    <definedName name="高_1" localSheetId="7">#REF!</definedName>
    <definedName name="高_1" localSheetId="8">#REF!</definedName>
    <definedName name="高_1">#REF!</definedName>
    <definedName name="高_3" localSheetId="7">#REF!</definedName>
    <definedName name="高_3" localSheetId="8">#REF!</definedName>
    <definedName name="高_3">#REF!</definedName>
    <definedName name="高さ" localSheetId="7">#REF!</definedName>
    <definedName name="高さ" localSheetId="8">#REF!</definedName>
    <definedName name="高さ" localSheetId="5">#REF!</definedName>
    <definedName name="高さ" localSheetId="9">#REF!</definedName>
    <definedName name="高さ" localSheetId="3">#REF!</definedName>
    <definedName name="高さ" localSheetId="2">#REF!</definedName>
    <definedName name="高さ">#REF!</definedName>
    <definedName name="高さ_1" localSheetId="7">#REF!</definedName>
    <definedName name="高さ_1" localSheetId="8">#REF!</definedName>
    <definedName name="高さ_1">#REF!</definedName>
    <definedName name="合計" localSheetId="7">[30]内訳!#REF!</definedName>
    <definedName name="合計" localSheetId="8">[30]内訳!#REF!</definedName>
    <definedName name="合計" localSheetId="4">[30]内訳!#REF!</definedName>
    <definedName name="合計">[30]内訳!#REF!</definedName>
    <definedName name="合計_10" localSheetId="7">[30]内訳!#REF!</definedName>
    <definedName name="合計_10" localSheetId="8">[30]内訳!#REF!</definedName>
    <definedName name="合計_10" localSheetId="4">[30]内訳!#REF!</definedName>
    <definedName name="合計_10">[30]内訳!#REF!</definedName>
    <definedName name="合成部位" localSheetId="7">#REF!</definedName>
    <definedName name="合成部位" localSheetId="8">#REF!</definedName>
    <definedName name="合成部位" localSheetId="5">#REF!</definedName>
    <definedName name="合成部位" localSheetId="9">#REF!</definedName>
    <definedName name="合成部位" localSheetId="3">#REF!</definedName>
    <definedName name="合成部位" localSheetId="2">#REF!</definedName>
    <definedName name="合成部位">#REF!</definedName>
    <definedName name="合成部位_1" localSheetId="7">#REF!</definedName>
    <definedName name="合成部位_1" localSheetId="8">#REF!</definedName>
    <definedName name="合成部位_1">#REF!</definedName>
    <definedName name="査定">#REF!</definedName>
    <definedName name="査定率表" localSheetId="7">#REF!</definedName>
    <definedName name="査定率表" localSheetId="8">#REF!</definedName>
    <definedName name="査定率表">#REF!</definedName>
    <definedName name="最終頁" localSheetId="7">[1]ｺﾋﾟｰc!#REF!</definedName>
    <definedName name="最終頁" localSheetId="8">[1]ｺﾋﾟｰc!#REF!</definedName>
    <definedName name="最終頁" localSheetId="5">[1]ｺﾋﾟｰc!#REF!</definedName>
    <definedName name="最終頁" localSheetId="9">[1]ｺﾋﾟｰc!#REF!</definedName>
    <definedName name="最終頁" localSheetId="3">[1]ｺﾋﾟｰc!#REF!</definedName>
    <definedName name="最終頁" localSheetId="4">[1]ｺﾋﾟｰc!#REF!</definedName>
    <definedName name="最終頁" localSheetId="1">[1]ｺﾋﾟｰc!#REF!</definedName>
    <definedName name="最終頁" localSheetId="2">[1]ｺﾋﾟｰc!#REF!</definedName>
    <definedName name="最終頁">[1]ｺﾋﾟｰc!#REF!</definedName>
    <definedName name="最終頁_3" localSheetId="7">[1]ｺﾋﾟｰc!#REF!</definedName>
    <definedName name="最終頁_3" localSheetId="8">[1]ｺﾋﾟｰc!#REF!</definedName>
    <definedName name="最終頁_3">[1]ｺﾋﾟｰc!#REF!</definedName>
    <definedName name="最終頁の数字" localSheetId="7">[1]ｺﾋﾟｰc!#REF!</definedName>
    <definedName name="最終頁の数字" localSheetId="8">[1]ｺﾋﾟｰc!#REF!</definedName>
    <definedName name="最終頁の数字" localSheetId="5">[1]ｺﾋﾟｰc!#REF!</definedName>
    <definedName name="最終頁の数字" localSheetId="9">[1]ｺﾋﾟｰc!#REF!</definedName>
    <definedName name="最終頁の数字" localSheetId="3">[1]ｺﾋﾟｰc!#REF!</definedName>
    <definedName name="最終頁の数字" localSheetId="4">[1]ｺﾋﾟｰc!#REF!</definedName>
    <definedName name="最終頁の数字" localSheetId="2">[1]ｺﾋﾟｰc!#REF!</definedName>
    <definedName name="最終頁の数字">[1]ｺﾋﾟｰc!#REF!</definedName>
    <definedName name="最終頁の数字_3" localSheetId="7">[1]ｺﾋﾟｰc!#REF!</definedName>
    <definedName name="最終頁の数字_3" localSheetId="8">[1]ｺﾋﾟｰc!#REF!</definedName>
    <definedName name="最終頁の数字_3">[1]ｺﾋﾟｰc!#REF!</definedName>
    <definedName name="最終頁算出" localSheetId="7">[1]ｺﾋﾟｰc!#REF!</definedName>
    <definedName name="最終頁算出" localSheetId="8">[1]ｺﾋﾟｰc!#REF!</definedName>
    <definedName name="最終頁算出" localSheetId="5">[1]ｺﾋﾟｰc!#REF!</definedName>
    <definedName name="最終頁算出" localSheetId="9">[1]ｺﾋﾟｰc!#REF!</definedName>
    <definedName name="最終頁算出" localSheetId="3">[1]ｺﾋﾟｰc!#REF!</definedName>
    <definedName name="最終頁算出" localSheetId="4">[1]ｺﾋﾟｰc!#REF!</definedName>
    <definedName name="最終頁算出" localSheetId="2">[1]ｺﾋﾟｰc!#REF!</definedName>
    <definedName name="最終頁算出">[1]ｺﾋﾟｰc!#REF!</definedName>
    <definedName name="最終頁算出_3" localSheetId="7">[1]ｺﾋﾟｰc!#REF!</definedName>
    <definedName name="最終頁算出_3" localSheetId="8">[1]ｺﾋﾟｰc!#REF!</definedName>
    <definedName name="最終頁算出_3">[1]ｺﾋﾟｰc!#REF!</definedName>
    <definedName name="最終頁表示" localSheetId="7">[1]ｺﾋﾟｰc!#REF!</definedName>
    <definedName name="最終頁表示" localSheetId="8">[1]ｺﾋﾟｰc!#REF!</definedName>
    <definedName name="最終頁表示" localSheetId="5">[1]ｺﾋﾟｰc!#REF!</definedName>
    <definedName name="最終頁表示" localSheetId="9">[1]ｺﾋﾟｰc!#REF!</definedName>
    <definedName name="最終頁表示" localSheetId="3">[1]ｺﾋﾟｰc!#REF!</definedName>
    <definedName name="最終頁表示" localSheetId="4">[1]ｺﾋﾟｰc!#REF!</definedName>
    <definedName name="最終頁表示" localSheetId="2">[1]ｺﾋﾟｰc!#REF!</definedName>
    <definedName name="最終頁表示">[1]ｺﾋﾟｰc!#REF!</definedName>
    <definedName name="最終頁表示_3" localSheetId="7">[1]ｺﾋﾟｰc!#REF!</definedName>
    <definedName name="最終頁表示_3" localSheetId="8">[1]ｺﾋﾟｰc!#REF!</definedName>
    <definedName name="最終頁表示_3">[1]ｺﾋﾟｰc!#REF!</definedName>
    <definedName name="材">[19]鋼材!$B$5:$H$39</definedName>
    <definedName name="材質" localSheetId="4">[41]基本単価表!$B$7:$D$17</definedName>
    <definedName name="材質">[42]基本単価表!$B$7:$D$17</definedName>
    <definedName name="材料" localSheetId="7">#REF!</definedName>
    <definedName name="材料" localSheetId="8">#REF!</definedName>
    <definedName name="材料" localSheetId="5">#REF!</definedName>
    <definedName name="材料" localSheetId="9">#REF!</definedName>
    <definedName name="材料" localSheetId="3">#REF!</definedName>
    <definedName name="材料" localSheetId="4">#REF!</definedName>
    <definedName name="材料" localSheetId="2">#REF!</definedName>
    <definedName name="材料">#REF!</definedName>
    <definedName name="材料_1" localSheetId="7">#REF!</definedName>
    <definedName name="材料_1" localSheetId="8">#REF!</definedName>
    <definedName name="材料_1">#REF!</definedName>
    <definedName name="材料費" localSheetId="7">#REF!</definedName>
    <definedName name="材料費" localSheetId="8">#REF!</definedName>
    <definedName name="材料費" localSheetId="3">#REF!</definedName>
    <definedName name="材料費" localSheetId="2">#REF!</definedName>
    <definedName name="材料費">#REF!</definedName>
    <definedName name="材料費_1" localSheetId="7">#REF!</definedName>
    <definedName name="材料費_1" localSheetId="8">#REF!</definedName>
    <definedName name="材料費_1">#REF!</definedName>
    <definedName name="雑">#REF!</definedName>
    <definedName name="雑設備" localSheetId="7">#REF!</definedName>
    <definedName name="雑設備" localSheetId="8">#REF!</definedName>
    <definedName name="雑設備" localSheetId="5">#REF!</definedName>
    <definedName name="雑設備" localSheetId="9">#REF!</definedName>
    <definedName name="雑設備" localSheetId="3">#REF!</definedName>
    <definedName name="雑設備" localSheetId="2">#REF!</definedName>
    <definedName name="雑設備">#REF!</definedName>
    <definedName name="雑設備_1" localSheetId="7">#REF!</definedName>
    <definedName name="雑設備_1" localSheetId="8">#REF!</definedName>
    <definedName name="雑設備_1">#REF!</definedName>
    <definedName name="残り記号__M" localSheetId="7">[1]ｺﾋﾟｰc!#REF!</definedName>
    <definedName name="残り記号__M" localSheetId="8">[1]ｺﾋﾟｰc!#REF!</definedName>
    <definedName name="残り記号__M" localSheetId="4">[1]ｺﾋﾟｰc!#REF!</definedName>
    <definedName name="残り記号__M">[1]ｺﾋﾟｰc!#REF!</definedName>
    <definedName name="残り記号__M_3" localSheetId="7">[1]ｺﾋﾟｰc!#REF!</definedName>
    <definedName name="残り記号__M_3" localSheetId="8">[1]ｺﾋﾟｰc!#REF!</definedName>
    <definedName name="残り記号__M_3" localSheetId="4">[1]ｺﾋﾟｰc!#REF!</definedName>
    <definedName name="残り記号__M_3">[1]ｺﾋﾟｰc!#REF!</definedName>
    <definedName name="残り記号_\M" localSheetId="7">[1]ｺﾋﾟｰc!#REF!</definedName>
    <definedName name="残り記号_\M" localSheetId="8">[1]ｺﾋﾟｰc!#REF!</definedName>
    <definedName name="残り記号_\M" localSheetId="5">[1]ｺﾋﾟｰc!#REF!</definedName>
    <definedName name="残り記号_\M" localSheetId="9">[1]ｺﾋﾟｰc!#REF!</definedName>
    <definedName name="残り記号_\M" localSheetId="3">[1]ｺﾋﾟｰc!#REF!</definedName>
    <definedName name="残り記号_\M" localSheetId="4">[1]ｺﾋﾟｰc!#REF!</definedName>
    <definedName name="残り記号_\M" localSheetId="1">[1]ｺﾋﾟｰc!#REF!</definedName>
    <definedName name="残り記号_\M" localSheetId="2">[1]ｺﾋﾟｰc!#REF!</definedName>
    <definedName name="残り記号_\M">[1]ｺﾋﾟｰc!#REF!</definedName>
    <definedName name="仕様" localSheetId="7">#REF!</definedName>
    <definedName name="仕様" localSheetId="8">#REF!</definedName>
    <definedName name="仕様" localSheetId="4">#REF!</definedName>
    <definedName name="仕様">#REF!</definedName>
    <definedName name="指数" localSheetId="6">[28]!指数</definedName>
    <definedName name="指数" localSheetId="7">[28]!指数</definedName>
    <definedName name="指数" localSheetId="8">[28]!指数</definedName>
    <definedName name="指数" localSheetId="5">[28]!指数</definedName>
    <definedName name="指数" localSheetId="9">[28]!指数</definedName>
    <definedName name="指数" localSheetId="10">[28]!指数</definedName>
    <definedName name="指数" localSheetId="3">[28]!指数</definedName>
    <definedName name="指数" localSheetId="4">[28]!指数</definedName>
    <definedName name="指数" localSheetId="1">[28]!指数</definedName>
    <definedName name="指数" localSheetId="2">[28]!指数</definedName>
    <definedName name="指数">[28]!指数</definedName>
    <definedName name="指数_1">#N/A</definedName>
    <definedName name="指数コｰド" localSheetId="6">[28]!指数コｰド</definedName>
    <definedName name="指数コｰド" localSheetId="7">[28]!指数コｰド</definedName>
    <definedName name="指数コｰド" localSheetId="8">[28]!指数コｰド</definedName>
    <definedName name="指数コｰド" localSheetId="5">[28]!指数コｰド</definedName>
    <definedName name="指数コｰド" localSheetId="9">[28]!指数コｰド</definedName>
    <definedName name="指数コｰド" localSheetId="10">[28]!指数コｰド</definedName>
    <definedName name="指数コｰド" localSheetId="3">[28]!指数コｰド</definedName>
    <definedName name="指数コｰド" localSheetId="4">[28]!指数コｰド</definedName>
    <definedName name="指数コｰド" localSheetId="1">[28]!指数コｰド</definedName>
    <definedName name="指数コｰド" localSheetId="2">[28]!指数コｰド</definedName>
    <definedName name="指数コｰド">[28]!指数コｰド</definedName>
    <definedName name="指数コｰド_1">#N/A</definedName>
    <definedName name="指定頁検索" localSheetId="7">[1]ｺﾋﾟｰc!#REF!</definedName>
    <definedName name="指定頁検索" localSheetId="8">[1]ｺﾋﾟｰc!#REF!</definedName>
    <definedName name="指定頁検索" localSheetId="5">[1]ｺﾋﾟｰc!#REF!</definedName>
    <definedName name="指定頁検索" localSheetId="9">[1]ｺﾋﾟｰc!#REF!</definedName>
    <definedName name="指定頁検索" localSheetId="3">[1]ｺﾋﾟｰc!#REF!</definedName>
    <definedName name="指定頁検索" localSheetId="4">[1]ｺﾋﾟｰc!#REF!</definedName>
    <definedName name="指定頁検索" localSheetId="2">[1]ｺﾋﾟｰc!#REF!</definedName>
    <definedName name="指定頁検索">[1]ｺﾋﾟｰc!#REF!</definedName>
    <definedName name="指定頁検索_3" localSheetId="7">[1]ｺﾋﾟｰc!#REF!</definedName>
    <definedName name="指定頁検索_3" localSheetId="8">[1]ｺﾋﾟｰc!#REF!</definedName>
    <definedName name="指定頁検索_3">[1]ｺﾋﾟｰc!#REF!</definedName>
    <definedName name="支">[23]支保工!$AJ$370</definedName>
    <definedName name="支4">[23]支保工!$AJ$737</definedName>
    <definedName name="試運転費" localSheetId="7">#REF!</definedName>
    <definedName name="試運転費" localSheetId="8">#REF!</definedName>
    <definedName name="試運転費" localSheetId="3">#REF!</definedName>
    <definedName name="試運転費" localSheetId="4">#REF!</definedName>
    <definedName name="試運転費" localSheetId="2">#REF!</definedName>
    <definedName name="試運転費">#REF!</definedName>
    <definedName name="試運転費_1" localSheetId="7">#REF!</definedName>
    <definedName name="試運転費_1" localSheetId="8">#REF!</definedName>
    <definedName name="試運転費_1">#REF!</definedName>
    <definedName name="自動火災報知設備工事" localSheetId="7">#REF!</definedName>
    <definedName name="自動火災報知設備工事" localSheetId="8">#REF!</definedName>
    <definedName name="自動火災報知設備工事" localSheetId="5">#REF!</definedName>
    <definedName name="自動火災報知設備工事" localSheetId="9">#REF!</definedName>
    <definedName name="自動火災報知設備工事" localSheetId="3">#REF!</definedName>
    <definedName name="自動火災報知設備工事" localSheetId="4">#REF!</definedName>
    <definedName name="自動火災報知設備工事" localSheetId="2">#REF!</definedName>
    <definedName name="自動火災報知設備工事">#REF!</definedName>
    <definedName name="自動火災報知設備工事_1" localSheetId="7">#REF!</definedName>
    <definedName name="自動火災報知設備工事_1" localSheetId="8">#REF!</definedName>
    <definedName name="自動火災報知設備工事_1">#REF!</definedName>
    <definedName name="自動火災報知設備工事_3" localSheetId="7">#REF!</definedName>
    <definedName name="自動火災報知設備工事_3" localSheetId="8">#REF!</definedName>
    <definedName name="自動火災報知設備工事_3">#REF!</definedName>
    <definedName name="軸14" localSheetId="7">#REF!</definedName>
    <definedName name="軸14" localSheetId="8">#REF!</definedName>
    <definedName name="軸14" localSheetId="5">#REF!</definedName>
    <definedName name="軸14" localSheetId="9">#REF!</definedName>
    <definedName name="軸14" localSheetId="3">#REF!</definedName>
    <definedName name="軸14" localSheetId="4">#REF!</definedName>
    <definedName name="軸14" localSheetId="2">#REF!</definedName>
    <definedName name="軸14">#REF!</definedName>
    <definedName name="軸14_1" localSheetId="7">#REF!</definedName>
    <definedName name="軸14_1" localSheetId="8">#REF!</definedName>
    <definedName name="軸14_1">#REF!</definedName>
    <definedName name="軸14_3" localSheetId="7">#REF!</definedName>
    <definedName name="軸14_3" localSheetId="8">#REF!</definedName>
    <definedName name="軸14_3">#REF!</definedName>
    <definedName name="軸23" localSheetId="7">#REF!</definedName>
    <definedName name="軸23" localSheetId="8">#REF!</definedName>
    <definedName name="軸23" localSheetId="5">#REF!</definedName>
    <definedName name="軸23" localSheetId="9">#REF!</definedName>
    <definedName name="軸23" localSheetId="3">#REF!</definedName>
    <definedName name="軸23" localSheetId="4">#REF!</definedName>
    <definedName name="軸23" localSheetId="2">#REF!</definedName>
    <definedName name="軸23">#REF!</definedName>
    <definedName name="軸23_1" localSheetId="7">#REF!</definedName>
    <definedName name="軸23_1" localSheetId="8">#REF!</definedName>
    <definedName name="軸23_1">#REF!</definedName>
    <definedName name="軸23_3" localSheetId="7">#REF!</definedName>
    <definedName name="軸23_3" localSheetId="8">#REF!</definedName>
    <definedName name="軸23_3">#REF!</definedName>
    <definedName name="軸高" localSheetId="7">#REF!</definedName>
    <definedName name="軸高" localSheetId="8">#REF!</definedName>
    <definedName name="軸高" localSheetId="5">#REF!</definedName>
    <definedName name="軸高" localSheetId="9">#REF!</definedName>
    <definedName name="軸高" localSheetId="3">#REF!</definedName>
    <definedName name="軸高" localSheetId="4">#REF!</definedName>
    <definedName name="軸高" localSheetId="2">#REF!</definedName>
    <definedName name="軸高">#REF!</definedName>
    <definedName name="軸高_1" localSheetId="7">#REF!</definedName>
    <definedName name="軸高_1" localSheetId="8">#REF!</definedName>
    <definedName name="軸高_1">#REF!</definedName>
    <definedName name="軸高_3" localSheetId="7">#REF!</definedName>
    <definedName name="軸高_3" localSheetId="8">#REF!</definedName>
    <definedName name="軸高_3">#REF!</definedName>
    <definedName name="手固">[23]雑工!$AJ$10</definedName>
    <definedName name="手脱">[23]雑工!$AJ$14</definedName>
    <definedName name="種別" localSheetId="7">#REF!</definedName>
    <definedName name="種別" localSheetId="8">#REF!</definedName>
    <definedName name="種別" localSheetId="5">#REF!</definedName>
    <definedName name="種別" localSheetId="9">#REF!</definedName>
    <definedName name="種別" localSheetId="3">#REF!</definedName>
    <definedName name="種別" localSheetId="4">#REF!</definedName>
    <definedName name="種別" localSheetId="2">#REF!</definedName>
    <definedName name="種別">#REF!</definedName>
    <definedName name="種別_1" localSheetId="7">#REF!</definedName>
    <definedName name="種別_1" localSheetId="8">#REF!</definedName>
    <definedName name="種別_1">#REF!</definedName>
    <definedName name="受入供給">#REF!</definedName>
    <definedName name="受入供給設備" localSheetId="7">#REF!</definedName>
    <definedName name="受入供給設備" localSheetId="8">#REF!</definedName>
    <definedName name="受入供給設備" localSheetId="5">#REF!</definedName>
    <definedName name="受入供給設備" localSheetId="9">#REF!</definedName>
    <definedName name="受入供給設備" localSheetId="3">#REF!</definedName>
    <definedName name="受入供給設備" localSheetId="2">#REF!</definedName>
    <definedName name="受入供給設備">#REF!</definedName>
    <definedName name="受入供給設備_1" localSheetId="7">#REF!</definedName>
    <definedName name="受入供給設備_1" localSheetId="8">#REF!</definedName>
    <definedName name="受入供給設備_1">#REF!</definedName>
    <definedName name="受変電設備工事" localSheetId="7">#REF!</definedName>
    <definedName name="受変電設備工事" localSheetId="8">#REF!</definedName>
    <definedName name="受変電設備工事" localSheetId="5">#REF!</definedName>
    <definedName name="受変電設備工事" localSheetId="9">#REF!</definedName>
    <definedName name="受変電設備工事" localSheetId="3">#REF!</definedName>
    <definedName name="受変電設備工事" localSheetId="4">#REF!</definedName>
    <definedName name="受変電設備工事" localSheetId="2">#REF!</definedName>
    <definedName name="受変電設備工事">#REF!</definedName>
    <definedName name="受変電設備工事_1" localSheetId="7">#REF!</definedName>
    <definedName name="受変電設備工事_1" localSheetId="8">#REF!</definedName>
    <definedName name="受変電設備工事_1">#REF!</definedName>
    <definedName name="受変電設備工事_3" localSheetId="7">#REF!</definedName>
    <definedName name="受変電設備工事_3" localSheetId="8">#REF!</definedName>
    <definedName name="受変電設備工事_3">#REF!</definedName>
    <definedName name="修正表1" localSheetId="7">#REF!</definedName>
    <definedName name="修正表1" localSheetId="8">#REF!</definedName>
    <definedName name="修正表1">#REF!</definedName>
    <definedName name="終了" localSheetId="7">[1]ｺﾋﾟｰc!#REF!</definedName>
    <definedName name="終了" localSheetId="8">[1]ｺﾋﾟｰc!#REF!</definedName>
    <definedName name="終了" localSheetId="5">[1]ｺﾋﾟｰc!#REF!</definedName>
    <definedName name="終了" localSheetId="9">[1]ｺﾋﾟｰc!#REF!</definedName>
    <definedName name="終了" localSheetId="3">[1]ｺﾋﾟｰc!#REF!</definedName>
    <definedName name="終了" localSheetId="4">[1]ｺﾋﾟｰc!#REF!</definedName>
    <definedName name="終了" localSheetId="1">[1]ｺﾋﾟｰc!#REF!</definedName>
    <definedName name="終了" localSheetId="2">[1]ｺﾋﾟｰc!#REF!</definedName>
    <definedName name="終了">[1]ｺﾋﾟｰc!#REF!</definedName>
    <definedName name="終了_3" localSheetId="7">[1]ｺﾋﾟｰc!#REF!</definedName>
    <definedName name="終了_3" localSheetId="8">[1]ｺﾋﾟｰc!#REF!</definedName>
    <definedName name="終了_3">[1]ｺﾋﾟｰc!#REF!</definedName>
    <definedName name="集じん">#REF!</definedName>
    <definedName name="集計業者名">[43]業者別集計!$C$1:$C$205</definedName>
    <definedName name="集排水ﾋﾟｯﾄ11" localSheetId="7">[21]雨水等集排水!#REF!</definedName>
    <definedName name="集排水ﾋﾟｯﾄ11" localSheetId="8">[21]雨水等集排水!#REF!</definedName>
    <definedName name="集排水ﾋﾟｯﾄ11" localSheetId="5">[21]雨水等集排水!#REF!</definedName>
    <definedName name="集排水ﾋﾟｯﾄ11" localSheetId="9">[21]雨水等集排水!#REF!</definedName>
    <definedName name="集排水ﾋﾟｯﾄ11" localSheetId="3">[21]雨水等集排水!#REF!</definedName>
    <definedName name="集排水ﾋﾟｯﾄ11" localSheetId="4">[21]雨水等集排水!#REF!</definedName>
    <definedName name="集排水ﾋﾟｯﾄ11" localSheetId="2">[21]雨水等集排水!#REF!</definedName>
    <definedName name="集排水ﾋﾟｯﾄ11">[21]雨水等集排水!#REF!</definedName>
    <definedName name="集排水ﾋﾟｯﾄ11_3" localSheetId="7">[21]雨水等集排水!#REF!</definedName>
    <definedName name="集排水ﾋﾟｯﾄ11_3" localSheetId="8">[21]雨水等集排水!#REF!</definedName>
    <definedName name="集排水ﾋﾟｯﾄ11_3">[21]雨水等集排水!#REF!</definedName>
    <definedName name="重量品" localSheetId="7">#REF!</definedName>
    <definedName name="重量品" localSheetId="8">#REF!</definedName>
    <definedName name="重量品" localSheetId="3">#REF!</definedName>
    <definedName name="重量品" localSheetId="2">#REF!</definedName>
    <definedName name="重量品">#REF!</definedName>
    <definedName name="重量品_1" localSheetId="7">#REF!</definedName>
    <definedName name="重量品_1" localSheetId="8">#REF!</definedName>
    <definedName name="重量品_1">#REF!</definedName>
    <definedName name="春海" localSheetId="7">#REF!</definedName>
    <definedName name="春海" localSheetId="8">#REF!</definedName>
    <definedName name="春海">#REF!</definedName>
    <definedName name="竣工">[44]竣工一覧!$A$20:$N$239</definedName>
    <definedName name="準備費" localSheetId="7">#REF!</definedName>
    <definedName name="準備費" localSheetId="8">#REF!</definedName>
    <definedName name="準備費" localSheetId="3">#REF!</definedName>
    <definedName name="準備費" localSheetId="2">#REF!</definedName>
    <definedName name="準備費">#REF!</definedName>
    <definedName name="準備費_1" localSheetId="7">#REF!</definedName>
    <definedName name="準備費_1" localSheetId="8">#REF!</definedName>
    <definedName name="準備費_1">#REF!</definedName>
    <definedName name="純工事費" localSheetId="7">#REF!</definedName>
    <definedName name="純工事費" localSheetId="8">#REF!</definedName>
    <definedName name="純工事費">#REF!</definedName>
    <definedName name="処理1" localSheetId="7">[1]ｺﾋﾟｰc!#REF!</definedName>
    <definedName name="処理1" localSheetId="8">[1]ｺﾋﾟｰc!#REF!</definedName>
    <definedName name="処理1" localSheetId="5">[1]ｺﾋﾟｰc!#REF!</definedName>
    <definedName name="処理1" localSheetId="9">[1]ｺﾋﾟｰc!#REF!</definedName>
    <definedName name="処理1" localSheetId="3">[1]ｺﾋﾟｰc!#REF!</definedName>
    <definedName name="処理1" localSheetId="4">[1]ｺﾋﾟｰc!#REF!</definedName>
    <definedName name="処理1" localSheetId="2">[1]ｺﾋﾟｰc!#REF!</definedName>
    <definedName name="処理1">[1]ｺﾋﾟｰc!#REF!</definedName>
    <definedName name="処理1_3" localSheetId="7">[1]ｺﾋﾟｰc!#REF!</definedName>
    <definedName name="処理1_3" localSheetId="8">[1]ｺﾋﾟｰc!#REF!</definedName>
    <definedName name="処理1_3">[1]ｺﾋﾟｰc!#REF!</definedName>
    <definedName name="処理10" localSheetId="7">[1]ｺﾋﾟｰc!#REF!</definedName>
    <definedName name="処理10" localSheetId="8">[1]ｺﾋﾟｰc!#REF!</definedName>
    <definedName name="処理10" localSheetId="5">[1]ｺﾋﾟｰc!#REF!</definedName>
    <definedName name="処理10" localSheetId="9">[1]ｺﾋﾟｰc!#REF!</definedName>
    <definedName name="処理10" localSheetId="3">[1]ｺﾋﾟｰc!#REF!</definedName>
    <definedName name="処理10" localSheetId="4">[1]ｺﾋﾟｰc!#REF!</definedName>
    <definedName name="処理10" localSheetId="2">[1]ｺﾋﾟｰc!#REF!</definedName>
    <definedName name="処理10">[1]ｺﾋﾟｰc!#REF!</definedName>
    <definedName name="処理10_3" localSheetId="7">[1]ｺﾋﾟｰc!#REF!</definedName>
    <definedName name="処理10_3" localSheetId="8">[1]ｺﾋﾟｰc!#REF!</definedName>
    <definedName name="処理10_3">[1]ｺﾋﾟｰc!#REF!</definedName>
    <definedName name="処理2" localSheetId="7">[1]ｺﾋﾟｰc!#REF!</definedName>
    <definedName name="処理2" localSheetId="8">[1]ｺﾋﾟｰc!#REF!</definedName>
    <definedName name="処理2" localSheetId="5">[1]ｺﾋﾟｰc!#REF!</definedName>
    <definedName name="処理2" localSheetId="9">[1]ｺﾋﾟｰc!#REF!</definedName>
    <definedName name="処理2" localSheetId="3">[1]ｺﾋﾟｰc!#REF!</definedName>
    <definedName name="処理2" localSheetId="4">[1]ｺﾋﾟｰc!#REF!</definedName>
    <definedName name="処理2" localSheetId="2">[1]ｺﾋﾟｰc!#REF!</definedName>
    <definedName name="処理2">[1]ｺﾋﾟｰc!#REF!</definedName>
    <definedName name="処理2_3" localSheetId="7">[1]ｺﾋﾟｰc!#REF!</definedName>
    <definedName name="処理2_3" localSheetId="8">[1]ｺﾋﾟｰc!#REF!</definedName>
    <definedName name="処理2_3">[1]ｺﾋﾟｰc!#REF!</definedName>
    <definedName name="処理20" localSheetId="7">[1]ｺﾋﾟｰc!#REF!</definedName>
    <definedName name="処理20" localSheetId="8">[1]ｺﾋﾟｰc!#REF!</definedName>
    <definedName name="処理20" localSheetId="5">[1]ｺﾋﾟｰc!#REF!</definedName>
    <definedName name="処理20" localSheetId="9">[1]ｺﾋﾟｰc!#REF!</definedName>
    <definedName name="処理20" localSheetId="3">[1]ｺﾋﾟｰc!#REF!</definedName>
    <definedName name="処理20" localSheetId="4">[1]ｺﾋﾟｰc!#REF!</definedName>
    <definedName name="処理20" localSheetId="2">[1]ｺﾋﾟｰc!#REF!</definedName>
    <definedName name="処理20">[1]ｺﾋﾟｰc!#REF!</definedName>
    <definedName name="処理20_3" localSheetId="7">[1]ｺﾋﾟｰc!#REF!</definedName>
    <definedName name="処理20_3" localSheetId="8">[1]ｺﾋﾟｰc!#REF!</definedName>
    <definedName name="処理20_3">[1]ｺﾋﾟｰc!#REF!</definedName>
    <definedName name="処理3" localSheetId="7">[1]ｺﾋﾟｰc!#REF!</definedName>
    <definedName name="処理3" localSheetId="8">[1]ｺﾋﾟｰc!#REF!</definedName>
    <definedName name="処理3" localSheetId="5">[1]ｺﾋﾟｰc!#REF!</definedName>
    <definedName name="処理3" localSheetId="9">[1]ｺﾋﾟｰc!#REF!</definedName>
    <definedName name="処理3" localSheetId="3">[1]ｺﾋﾟｰc!#REF!</definedName>
    <definedName name="処理3" localSheetId="4">[1]ｺﾋﾟｰc!#REF!</definedName>
    <definedName name="処理3" localSheetId="2">[1]ｺﾋﾟｰc!#REF!</definedName>
    <definedName name="処理3">[1]ｺﾋﾟｰc!#REF!</definedName>
    <definedName name="処理3_3" localSheetId="7">[1]ｺﾋﾟｰc!#REF!</definedName>
    <definedName name="処理3_3" localSheetId="8">[1]ｺﾋﾟｰc!#REF!</definedName>
    <definedName name="処理3_3">[1]ｺﾋﾟｰc!#REF!</definedName>
    <definedName name="処理30" localSheetId="7">[1]ｺﾋﾟｰc!#REF!</definedName>
    <definedName name="処理30" localSheetId="8">[1]ｺﾋﾟｰc!#REF!</definedName>
    <definedName name="処理30" localSheetId="5">[1]ｺﾋﾟｰc!#REF!</definedName>
    <definedName name="処理30" localSheetId="9">[1]ｺﾋﾟｰc!#REF!</definedName>
    <definedName name="処理30" localSheetId="3">[1]ｺﾋﾟｰc!#REF!</definedName>
    <definedName name="処理30" localSheetId="4">[1]ｺﾋﾟｰc!#REF!</definedName>
    <definedName name="処理30" localSheetId="2">[1]ｺﾋﾟｰc!#REF!</definedName>
    <definedName name="処理30">[1]ｺﾋﾟｰc!#REF!</definedName>
    <definedName name="処理30_3" localSheetId="7">[1]ｺﾋﾟｰc!#REF!</definedName>
    <definedName name="処理30_3" localSheetId="8">[1]ｺﾋﾟｰc!#REF!</definedName>
    <definedName name="処理30_3">[1]ｺﾋﾟｰc!#REF!</definedName>
    <definedName name="処理4" localSheetId="7">[1]ｺﾋﾟｰc!#REF!</definedName>
    <definedName name="処理4" localSheetId="8">[1]ｺﾋﾟｰc!#REF!</definedName>
    <definedName name="処理4" localSheetId="5">[1]ｺﾋﾟｰc!#REF!</definedName>
    <definedName name="処理4" localSheetId="9">[1]ｺﾋﾟｰc!#REF!</definedName>
    <definedName name="処理4" localSheetId="3">[1]ｺﾋﾟｰc!#REF!</definedName>
    <definedName name="処理4" localSheetId="4">[1]ｺﾋﾟｰc!#REF!</definedName>
    <definedName name="処理4" localSheetId="2">[1]ｺﾋﾟｰc!#REF!</definedName>
    <definedName name="処理4">[1]ｺﾋﾟｰc!#REF!</definedName>
    <definedName name="処理4_3" localSheetId="7">[1]ｺﾋﾟｰc!#REF!</definedName>
    <definedName name="処理4_3" localSheetId="8">[1]ｺﾋﾟｰc!#REF!</definedName>
    <definedName name="処理4_3">[1]ｺﾋﾟｰc!#REF!</definedName>
    <definedName name="処理40" localSheetId="7">[1]ｺﾋﾟｰc!#REF!</definedName>
    <definedName name="処理40" localSheetId="8">[1]ｺﾋﾟｰc!#REF!</definedName>
    <definedName name="処理40" localSheetId="5">[1]ｺﾋﾟｰc!#REF!</definedName>
    <definedName name="処理40" localSheetId="9">[1]ｺﾋﾟｰc!#REF!</definedName>
    <definedName name="処理40" localSheetId="3">[1]ｺﾋﾟｰc!#REF!</definedName>
    <definedName name="処理40" localSheetId="4">[1]ｺﾋﾟｰc!#REF!</definedName>
    <definedName name="処理40" localSheetId="2">[1]ｺﾋﾟｰc!#REF!</definedName>
    <definedName name="処理40">[1]ｺﾋﾟｰc!#REF!</definedName>
    <definedName name="処理40_3" localSheetId="7">[1]ｺﾋﾟｰc!#REF!</definedName>
    <definedName name="処理40_3" localSheetId="8">[1]ｺﾋﾟｰc!#REF!</definedName>
    <definedName name="処理40_3">[1]ｺﾋﾟｰc!#REF!</definedName>
    <definedName name="処理41" localSheetId="7">[1]ｺﾋﾟｰc!#REF!</definedName>
    <definedName name="処理41" localSheetId="8">[1]ｺﾋﾟｰc!#REF!</definedName>
    <definedName name="処理41" localSheetId="5">[1]ｺﾋﾟｰc!#REF!</definedName>
    <definedName name="処理41" localSheetId="9">[1]ｺﾋﾟｰc!#REF!</definedName>
    <definedName name="処理41" localSheetId="3">[1]ｺﾋﾟｰc!#REF!</definedName>
    <definedName name="処理41" localSheetId="4">[1]ｺﾋﾟｰc!#REF!</definedName>
    <definedName name="処理41" localSheetId="2">[1]ｺﾋﾟｰc!#REF!</definedName>
    <definedName name="処理41">[1]ｺﾋﾟｰc!#REF!</definedName>
    <definedName name="処理41_3" localSheetId="7">[1]ｺﾋﾟｰc!#REF!</definedName>
    <definedName name="処理41_3" localSheetId="8">[1]ｺﾋﾟｰc!#REF!</definedName>
    <definedName name="処理41_3">[1]ｺﾋﾟｰc!#REF!</definedName>
    <definedName name="処理42">#N/A</definedName>
    <definedName name="処理42_1">NA()</definedName>
    <definedName name="処理50" localSheetId="7">[1]ｺﾋﾟｰc!#REF!</definedName>
    <definedName name="処理50" localSheetId="8">[1]ｺﾋﾟｰc!#REF!</definedName>
    <definedName name="処理50" localSheetId="5">[1]ｺﾋﾟｰc!#REF!</definedName>
    <definedName name="処理50" localSheetId="9">[1]ｺﾋﾟｰc!#REF!</definedName>
    <definedName name="処理50" localSheetId="3">[1]ｺﾋﾟｰc!#REF!</definedName>
    <definedName name="処理50" localSheetId="4">[1]ｺﾋﾟｰc!#REF!</definedName>
    <definedName name="処理50" localSheetId="2">[1]ｺﾋﾟｰc!#REF!</definedName>
    <definedName name="処理50">[1]ｺﾋﾟｰc!#REF!</definedName>
    <definedName name="処理50_3" localSheetId="7">[1]ｺﾋﾟｰc!#REF!</definedName>
    <definedName name="処理50_3" localSheetId="8">[1]ｺﾋﾟｰc!#REF!</definedName>
    <definedName name="処理50_3">[1]ｺﾋﾟｰc!#REF!</definedName>
    <definedName name="処理51" localSheetId="7">[1]ｺﾋﾟｰc!#REF!</definedName>
    <definedName name="処理51" localSheetId="8">[1]ｺﾋﾟｰc!#REF!</definedName>
    <definedName name="処理51" localSheetId="5">[1]ｺﾋﾟｰc!#REF!</definedName>
    <definedName name="処理51" localSheetId="9">[1]ｺﾋﾟｰc!#REF!</definedName>
    <definedName name="処理51" localSheetId="3">[1]ｺﾋﾟｰc!#REF!</definedName>
    <definedName name="処理51" localSheetId="4">[1]ｺﾋﾟｰc!#REF!</definedName>
    <definedName name="処理51" localSheetId="2">[1]ｺﾋﾟｰc!#REF!</definedName>
    <definedName name="処理51">[1]ｺﾋﾟｰc!#REF!</definedName>
    <definedName name="処理51_3" localSheetId="7">[1]ｺﾋﾟｰc!#REF!</definedName>
    <definedName name="処理51_3" localSheetId="8">[1]ｺﾋﾟｰc!#REF!</definedName>
    <definedName name="処理51_3">[1]ｺﾋﾟｰc!#REF!</definedName>
    <definedName name="処理A" localSheetId="7">[1]ｺﾋﾟｰc!#REF!</definedName>
    <definedName name="処理A" localSheetId="8">[1]ｺﾋﾟｰc!#REF!</definedName>
    <definedName name="処理A" localSheetId="5">[1]ｺﾋﾟｰc!#REF!</definedName>
    <definedName name="処理A" localSheetId="9">[1]ｺﾋﾟｰc!#REF!</definedName>
    <definedName name="処理A" localSheetId="3">[1]ｺﾋﾟｰc!#REF!</definedName>
    <definedName name="処理A" localSheetId="4">[1]ｺﾋﾟｰc!#REF!</definedName>
    <definedName name="処理A" localSheetId="2">[1]ｺﾋﾟｰc!#REF!</definedName>
    <definedName name="処理A">[1]ｺﾋﾟｰc!#REF!</definedName>
    <definedName name="処理A_3" localSheetId="7">[1]ｺﾋﾟｰc!#REF!</definedName>
    <definedName name="処理A_3" localSheetId="8">[1]ｺﾋﾟｰc!#REF!</definedName>
    <definedName name="処理A_3">[1]ｺﾋﾟｰc!#REF!</definedName>
    <definedName name="諸経費" localSheetId="7">#REF!</definedName>
    <definedName name="諸経費" localSheetId="8">#REF!</definedName>
    <definedName name="諸経費" localSheetId="4">#REF!</definedName>
    <definedName name="諸経費">#REF!</definedName>
    <definedName name="諸経費率" localSheetId="7">#REF!</definedName>
    <definedName name="諸経費率" localSheetId="8">#REF!</definedName>
    <definedName name="諸経費率" localSheetId="4">#REF!</definedName>
    <definedName name="諸経費率">#REF!</definedName>
    <definedName name="小計">[34]設計書入力!$FD$21:$GH$23</definedName>
    <definedName name="小計_1">[35]設計書入力!$FD$21:$GH$23</definedName>
    <definedName name="小計1" localSheetId="7">#REF!</definedName>
    <definedName name="小計1" localSheetId="8">#REF!</definedName>
    <definedName name="小計1" localSheetId="4">#REF!</definedName>
    <definedName name="小計1">#REF!</definedName>
    <definedName name="小計2" localSheetId="7">#REF!</definedName>
    <definedName name="小計2" localSheetId="8">#REF!</definedName>
    <definedName name="小計2">#REF!</definedName>
    <definedName name="小計3" localSheetId="7">#REF!</definedName>
    <definedName name="小計3" localSheetId="8">#REF!</definedName>
    <definedName name="小計3">#REF!</definedName>
    <definedName name="小計4" localSheetId="7">#REF!</definedName>
    <definedName name="小計4" localSheetId="8">#REF!</definedName>
    <definedName name="小計4">#REF!</definedName>
    <definedName name="小計5" localSheetId="7">#REF!</definedName>
    <definedName name="小計5" localSheetId="8">#REF!</definedName>
    <definedName name="小計5">#REF!</definedName>
    <definedName name="小計6" localSheetId="7">#REF!</definedName>
    <definedName name="小計6" localSheetId="8">#REF!</definedName>
    <definedName name="小計6">#REF!</definedName>
    <definedName name="小計7" localSheetId="7">#REF!</definedName>
    <definedName name="小計7" localSheetId="8">#REF!</definedName>
    <definedName name="小計7">#REF!</definedName>
    <definedName name="小物単価" localSheetId="7">#REF!</definedName>
    <definedName name="小物単価" localSheetId="8">#REF!</definedName>
    <definedName name="小物単価">#REF!</definedName>
    <definedName name="消費税" localSheetId="7">#REF!</definedName>
    <definedName name="消費税" localSheetId="8">#REF!</definedName>
    <definedName name="消費税">#REF!</definedName>
    <definedName name="消費税相当額" localSheetId="7">#REF!</definedName>
    <definedName name="消費税相当額" localSheetId="8">#REF!</definedName>
    <definedName name="消費税相当額" localSheetId="3">#REF!</definedName>
    <definedName name="消費税相当額" localSheetId="2">#REF!</definedName>
    <definedName name="消費税相当額">#REF!</definedName>
    <definedName name="消費税相当額_1" localSheetId="7">#REF!</definedName>
    <definedName name="消費税相当額_1" localSheetId="8">#REF!</definedName>
    <definedName name="消費税相当額_1">#REF!</definedName>
    <definedName name="消費税率">'[45]ｲﾝﾌﾟｯﾄ表 '!$F$4</definedName>
    <definedName name="消費税率_1">'[46]ｲﾝﾌﾟｯﾄ表 '!$F$4</definedName>
    <definedName name="照度計算" localSheetId="6">[47]!機種</definedName>
    <definedName name="照度計算" localSheetId="7">[47]!機種</definedName>
    <definedName name="照度計算" localSheetId="8">[47]!機種</definedName>
    <definedName name="照度計算" localSheetId="5">[47]!機種</definedName>
    <definedName name="照度計算" localSheetId="9">[47]!機種</definedName>
    <definedName name="照度計算" localSheetId="10">[47]!機種</definedName>
    <definedName name="照度計算" localSheetId="3">[47]!機種</definedName>
    <definedName name="照度計算" localSheetId="4">[47]!機種</definedName>
    <definedName name="照度計算" localSheetId="1">[47]!機種</definedName>
    <definedName name="照度計算" localSheetId="2">[47]!機種</definedName>
    <definedName name="照度計算">[47]!機種</definedName>
    <definedName name="照度計算_1">#N/A</definedName>
    <definedName name="照度計算書" localSheetId="6">[48]!機種</definedName>
    <definedName name="照度計算書" localSheetId="7">[48]!機種</definedName>
    <definedName name="照度計算書" localSheetId="8">[48]!機種</definedName>
    <definedName name="照度計算書" localSheetId="5">[48]!機種</definedName>
    <definedName name="照度計算書" localSheetId="9">[48]!機種</definedName>
    <definedName name="照度計算書" localSheetId="10">[48]!機種</definedName>
    <definedName name="照度計算書" localSheetId="3">[48]!機種</definedName>
    <definedName name="照度計算書" localSheetId="4">[48]!機種</definedName>
    <definedName name="照度計算書" localSheetId="1">[48]!機種</definedName>
    <definedName name="照度計算書" localSheetId="2">[48]!機種</definedName>
    <definedName name="照度計算書">[48]!機種</definedName>
    <definedName name="照度計算書_1">#N/A</definedName>
    <definedName name="照明率１">[28]照明率１!$B$4:$BG$13</definedName>
    <definedName name="照明率２">[28]照明率２!$B$4:$U$13</definedName>
    <definedName name="証明率">[49]照明率２!$B$4:$U$13</definedName>
    <definedName name="場内道路３" localSheetId="7">[21]道路設備工!#REF!</definedName>
    <definedName name="場内道路３" localSheetId="8">[21]道路設備工!#REF!</definedName>
    <definedName name="場内道路３" localSheetId="5">[21]道路設備工!#REF!</definedName>
    <definedName name="場内道路３" localSheetId="9">[21]道路設備工!#REF!</definedName>
    <definedName name="場内道路３" localSheetId="3">[21]道路設備工!#REF!</definedName>
    <definedName name="場内道路３" localSheetId="4">[21]道路設備工!#REF!</definedName>
    <definedName name="場内道路３" localSheetId="1">[21]道路設備工!#REF!</definedName>
    <definedName name="場内道路３" localSheetId="2">[21]道路設備工!#REF!</definedName>
    <definedName name="場内道路３">[21]道路設備工!#REF!</definedName>
    <definedName name="場内道路３_3" localSheetId="7">[21]道路設備工!#REF!</definedName>
    <definedName name="場内道路３_3" localSheetId="8">[21]道路設備工!#REF!</definedName>
    <definedName name="場内道路３_3">[21]道路設備工!#REF!</definedName>
    <definedName name="情報用配管設備工事" localSheetId="7">#REF!</definedName>
    <definedName name="情報用配管設備工事" localSheetId="8">#REF!</definedName>
    <definedName name="情報用配管設備工事" localSheetId="5">#REF!</definedName>
    <definedName name="情報用配管設備工事" localSheetId="9">#REF!</definedName>
    <definedName name="情報用配管設備工事" localSheetId="3">#REF!</definedName>
    <definedName name="情報用配管設備工事" localSheetId="4">#REF!</definedName>
    <definedName name="情報用配管設備工事" localSheetId="2">#REF!</definedName>
    <definedName name="情報用配管設備工事">#REF!</definedName>
    <definedName name="情報用配管設備工事_1" localSheetId="7">#REF!</definedName>
    <definedName name="情報用配管設備工事_1" localSheetId="8">#REF!</definedName>
    <definedName name="情報用配管設備工事_1">#REF!</definedName>
    <definedName name="情報用配管設備工事_3" localSheetId="7">#REF!</definedName>
    <definedName name="情報用配管設備工事_3" localSheetId="8">#REF!</definedName>
    <definedName name="情報用配管設備工事_3">#REF!</definedName>
    <definedName name="植裁工事" localSheetId="7">[26]屋外附帯!#REF!</definedName>
    <definedName name="植裁工事" localSheetId="8">[26]屋外附帯!#REF!</definedName>
    <definedName name="植裁工事" localSheetId="5">[26]屋外附帯!#REF!</definedName>
    <definedName name="植裁工事" localSheetId="9">[26]屋外附帯!#REF!</definedName>
    <definedName name="植裁工事" localSheetId="3">[26]屋外附帯!#REF!</definedName>
    <definedName name="植裁工事" localSheetId="4">[26]屋外附帯!#REF!</definedName>
    <definedName name="植裁工事" localSheetId="1">[26]屋外附帯!#REF!</definedName>
    <definedName name="植裁工事" localSheetId="2">[26]屋外附帯!#REF!</definedName>
    <definedName name="植裁工事">[26]屋外附帯!#REF!</definedName>
    <definedName name="植裁工事_1" localSheetId="7">[27]屋外附帯!#REF!</definedName>
    <definedName name="植裁工事_1" localSheetId="8">[27]屋外附帯!#REF!</definedName>
    <definedName name="植裁工事_1">[27]屋外附帯!#REF!</definedName>
    <definedName name="植裁工事_3" localSheetId="7">[27]屋外附帯!#REF!</definedName>
    <definedName name="植裁工事_3" localSheetId="8">[27]屋外附帯!#REF!</definedName>
    <definedName name="植裁工事_3">[27]屋外附帯!#REF!</definedName>
    <definedName name="水管頂版" localSheetId="7">#REF!</definedName>
    <definedName name="水管頂版" localSheetId="8">#REF!</definedName>
    <definedName name="水管頂版" localSheetId="5">#REF!</definedName>
    <definedName name="水管頂版" localSheetId="9">#REF!</definedName>
    <definedName name="水管頂版" localSheetId="3">#REF!</definedName>
    <definedName name="水管頂版" localSheetId="4">#REF!</definedName>
    <definedName name="水管頂版" localSheetId="2">#REF!</definedName>
    <definedName name="水管頂版">#REF!</definedName>
    <definedName name="水管頂版_1" localSheetId="7">#REF!</definedName>
    <definedName name="水管頂版_1" localSheetId="8">#REF!</definedName>
    <definedName name="水管頂版_1">#REF!</definedName>
    <definedName name="水管頂版_3" localSheetId="7">#REF!</definedName>
    <definedName name="水管頂版_3" localSheetId="8">#REF!</definedName>
    <definedName name="水管頂版_3">#REF!</definedName>
    <definedName name="水道光熱電力料" localSheetId="7">#REF!</definedName>
    <definedName name="水道光熱電力料" localSheetId="8">#REF!</definedName>
    <definedName name="水道光熱電力料" localSheetId="3">#REF!</definedName>
    <definedName name="水道光熱電力料" localSheetId="2">#REF!</definedName>
    <definedName name="水道光熱電力料">#REF!</definedName>
    <definedName name="水道光熱電力料_1" localSheetId="7">#REF!</definedName>
    <definedName name="水道光熱電力料_1" localSheetId="8">#REF!</definedName>
    <definedName name="水道光熱電力料_1">#REF!</definedName>
    <definedName name="数__量" localSheetId="7">#REF!</definedName>
    <definedName name="数__量" localSheetId="8">#REF!</definedName>
    <definedName name="数__量">#REF!</definedName>
    <definedName name="数_量" localSheetId="7">#REF!</definedName>
    <definedName name="数_量" localSheetId="8">#REF!</definedName>
    <definedName name="数_量" localSheetId="5">#REF!</definedName>
    <definedName name="数_量" localSheetId="9">#REF!</definedName>
    <definedName name="数_量" localSheetId="3">#REF!</definedName>
    <definedName name="数_量" localSheetId="4">#REF!</definedName>
    <definedName name="数_量" localSheetId="2">#REF!</definedName>
    <definedName name="数_量">#REF!</definedName>
    <definedName name="数_量_1" localSheetId="7">#REF!</definedName>
    <definedName name="数_量_1" localSheetId="8">#REF!</definedName>
    <definedName name="数_量_1">#REF!</definedName>
    <definedName name="数_量_3" localSheetId="7">#REF!</definedName>
    <definedName name="数_量_3" localSheetId="8">#REF!</definedName>
    <definedName name="数_量_3">#REF!</definedName>
    <definedName name="数字入力" localSheetId="7">[1]ｺﾋﾟｰc!#REF!</definedName>
    <definedName name="数字入力" localSheetId="8">[1]ｺﾋﾟｰc!#REF!</definedName>
    <definedName name="数字入力" localSheetId="5">[1]ｺﾋﾟｰc!#REF!</definedName>
    <definedName name="数字入力" localSheetId="9">[1]ｺﾋﾟｰc!#REF!</definedName>
    <definedName name="数字入力" localSheetId="3">[1]ｺﾋﾟｰc!#REF!</definedName>
    <definedName name="数字入力" localSheetId="4">[1]ｺﾋﾟｰc!#REF!</definedName>
    <definedName name="数字入力" localSheetId="1">[1]ｺﾋﾟｰc!#REF!</definedName>
    <definedName name="数字入力" localSheetId="2">[1]ｺﾋﾟｰc!#REF!</definedName>
    <definedName name="数字入力">[1]ｺﾋﾟｰc!#REF!</definedName>
    <definedName name="数字入力_3" localSheetId="7">[1]ｺﾋﾟｰc!#REF!</definedName>
    <definedName name="数字入力_3" localSheetId="8">[1]ｺﾋﾟｰc!#REF!</definedName>
    <definedName name="数字入力_3">[1]ｺﾋﾟｰc!#REF!</definedName>
    <definedName name="据付間接費" localSheetId="7">#REF!</definedName>
    <definedName name="据付間接費" localSheetId="8">#REF!</definedName>
    <definedName name="据付間接費" localSheetId="3">#REF!</definedName>
    <definedName name="据付間接費" localSheetId="2">#REF!</definedName>
    <definedName name="据付間接費">#REF!</definedName>
    <definedName name="据付間接費_1" localSheetId="7">#REF!</definedName>
    <definedName name="据付間接費_1" localSheetId="8">#REF!</definedName>
    <definedName name="据付間接費_1">#REF!</definedName>
    <definedName name="据付工間接費" localSheetId="7">#REF!</definedName>
    <definedName name="据付工間接費" localSheetId="8">#REF!</definedName>
    <definedName name="据付工間接費" localSheetId="3">#REF!</definedName>
    <definedName name="据付工間接費" localSheetId="2">#REF!</definedName>
    <definedName name="据付工間接費">#REF!</definedName>
    <definedName name="据付工間接費_1" localSheetId="7">#REF!</definedName>
    <definedName name="据付工間接費_1" localSheetId="8">#REF!</definedName>
    <definedName name="据付工間接費_1">#REF!</definedName>
    <definedName name="据付費" localSheetId="7">#REF!</definedName>
    <definedName name="据付費" localSheetId="8">#REF!</definedName>
    <definedName name="据付費" localSheetId="3">#REF!</definedName>
    <definedName name="据付費" localSheetId="2">#REF!</definedName>
    <definedName name="据付費">#REF!</definedName>
    <definedName name="据付費_1" localSheetId="7">#REF!</definedName>
    <definedName name="据付費_1" localSheetId="8">#REF!</definedName>
    <definedName name="据付費_1">#REF!</definedName>
    <definedName name="制御盤" localSheetId="7">#REF!</definedName>
    <definedName name="制御盤" localSheetId="8">#REF!</definedName>
    <definedName name="制御盤" localSheetId="5">#REF!</definedName>
    <definedName name="制御盤" localSheetId="9">#REF!</definedName>
    <definedName name="制御盤" localSheetId="3">#REF!</definedName>
    <definedName name="制御盤" localSheetId="4">#REF!</definedName>
    <definedName name="制御盤" localSheetId="1">#REF!</definedName>
    <definedName name="制御盤" localSheetId="2">#REF!</definedName>
    <definedName name="制御盤">#REF!</definedName>
    <definedName name="制御盤_1" localSheetId="7">#REF!</definedName>
    <definedName name="制御盤_1" localSheetId="8">#REF!</definedName>
    <definedName name="制御盤_1">#REF!</definedName>
    <definedName name="制御盤_3" localSheetId="7">#REF!</definedName>
    <definedName name="制御盤_3" localSheetId="8">#REF!</definedName>
    <definedName name="制御盤_3">#REF!</definedName>
    <definedName name="成績" localSheetId="6">[28]!成績</definedName>
    <definedName name="成績" localSheetId="7">[28]!成績</definedName>
    <definedName name="成績" localSheetId="8">[28]!成績</definedName>
    <definedName name="成績" localSheetId="5">[28]!成績</definedName>
    <definedName name="成績" localSheetId="9">[28]!成績</definedName>
    <definedName name="成績" localSheetId="10">[28]!成績</definedName>
    <definedName name="成績" localSheetId="3">[28]!成績</definedName>
    <definedName name="成績" localSheetId="4">[28]!成績</definedName>
    <definedName name="成績" localSheetId="1">[28]!成績</definedName>
    <definedName name="成績" localSheetId="2">[28]!成績</definedName>
    <definedName name="成績">[28]!成績</definedName>
    <definedName name="成績_1">#N/A</definedName>
    <definedName name="盛りこ">'[23]5.増打ｺ'!$AJ$44</definedName>
    <definedName name="切替桝６" localSheetId="7">[21]雨水等集排水!#REF!</definedName>
    <definedName name="切替桝６" localSheetId="8">[21]雨水等集排水!#REF!</definedName>
    <definedName name="切替桝６" localSheetId="5">[21]雨水等集排水!#REF!</definedName>
    <definedName name="切替桝６" localSheetId="9">[21]雨水等集排水!#REF!</definedName>
    <definedName name="切替桝６" localSheetId="3">[21]雨水等集排水!#REF!</definedName>
    <definedName name="切替桝６" localSheetId="4">[21]雨水等集排水!#REF!</definedName>
    <definedName name="切替桝６" localSheetId="1">[21]雨水等集排水!#REF!</definedName>
    <definedName name="切替桝６" localSheetId="2">[21]雨水等集排水!#REF!</definedName>
    <definedName name="切替桝６">[21]雨水等集排水!#REF!</definedName>
    <definedName name="切替桝６_3" localSheetId="7">[21]雨水等集排水!#REF!</definedName>
    <definedName name="切替桝６_3" localSheetId="8">[21]雨水等集排水!#REF!</definedName>
    <definedName name="切替桝６_3">[21]雨水等集排水!#REF!</definedName>
    <definedName name="接続桝A9" localSheetId="7">[21]雨水等集排水!#REF!</definedName>
    <definedName name="接続桝A9" localSheetId="8">[21]雨水等集排水!#REF!</definedName>
    <definedName name="接続桝A9" localSheetId="5">[21]雨水等集排水!#REF!</definedName>
    <definedName name="接続桝A9" localSheetId="9">[21]雨水等集排水!#REF!</definedName>
    <definedName name="接続桝A9" localSheetId="3">[21]雨水等集排水!#REF!</definedName>
    <definedName name="接続桝A9" localSheetId="4">[21]雨水等集排水!#REF!</definedName>
    <definedName name="接続桝A9" localSheetId="2">[21]雨水等集排水!#REF!</definedName>
    <definedName name="接続桝A9">[21]雨水等集排水!#REF!</definedName>
    <definedName name="接続桝A9_3" localSheetId="7">[21]雨水等集排水!#REF!</definedName>
    <definedName name="接続桝A9_3" localSheetId="8">[21]雨水等集排水!#REF!</definedName>
    <definedName name="接続桝A9_3">[21]雨水等集排水!#REF!</definedName>
    <definedName name="接続桝B10" localSheetId="7">[21]雨水等集排水!#REF!</definedName>
    <definedName name="接続桝B10" localSheetId="8">[21]雨水等集排水!#REF!</definedName>
    <definedName name="接続桝B10" localSheetId="5">[21]雨水等集排水!#REF!</definedName>
    <definedName name="接続桝B10" localSheetId="9">[21]雨水等集排水!#REF!</definedName>
    <definedName name="接続桝B10" localSheetId="3">[21]雨水等集排水!#REF!</definedName>
    <definedName name="接続桝B10" localSheetId="4">[21]雨水等集排水!#REF!</definedName>
    <definedName name="接続桝B10" localSheetId="2">[21]雨水等集排水!#REF!</definedName>
    <definedName name="接続桝B10">[21]雨水等集排水!#REF!</definedName>
    <definedName name="接続桝B10_3" localSheetId="7">[21]雨水等集排水!#REF!</definedName>
    <definedName name="接続桝B10_3" localSheetId="8">[21]雨水等集排水!#REF!</definedName>
    <definedName name="接続桝B10_3">[21]雨水等集排水!#REF!</definedName>
    <definedName name="設備機械工" localSheetId="7">#REF!</definedName>
    <definedName name="設備機械工" localSheetId="8">#REF!</definedName>
    <definedName name="設備機械工" localSheetId="3">#REF!</definedName>
    <definedName name="設備機械工" localSheetId="2">#REF!</definedName>
    <definedName name="設備機械工">#REF!</definedName>
    <definedName name="設備機械工_1" localSheetId="7">#REF!</definedName>
    <definedName name="設備機械工_1" localSheetId="8">#REF!</definedName>
    <definedName name="設備機械工_1">#REF!</definedName>
    <definedName name="設備単" localSheetId="7">#REF!</definedName>
    <definedName name="設備単" localSheetId="8">#REF!</definedName>
    <definedName name="設備単" localSheetId="5">#REF!</definedName>
    <definedName name="設備単" localSheetId="9">#REF!</definedName>
    <definedName name="設備単" localSheetId="3">#REF!</definedName>
    <definedName name="設備単" localSheetId="4">#REF!</definedName>
    <definedName name="設備単" localSheetId="2">#REF!</definedName>
    <definedName name="設備単">#REF!</definedName>
    <definedName name="設備単_1" localSheetId="7">#REF!</definedName>
    <definedName name="設備単_1" localSheetId="8">#REF!</definedName>
    <definedName name="設備単_1">#REF!</definedName>
    <definedName name="先頭頁" localSheetId="7">[1]ｺﾋﾟｰc!#REF!</definedName>
    <definedName name="先頭頁" localSheetId="8">[1]ｺﾋﾟｰc!#REF!</definedName>
    <definedName name="先頭頁" localSheetId="5">[1]ｺﾋﾟｰc!#REF!</definedName>
    <definedName name="先頭頁" localSheetId="9">[1]ｺﾋﾟｰc!#REF!</definedName>
    <definedName name="先頭頁" localSheetId="3">[1]ｺﾋﾟｰc!#REF!</definedName>
    <definedName name="先頭頁" localSheetId="4">[1]ｺﾋﾟｰc!#REF!</definedName>
    <definedName name="先頭頁" localSheetId="1">[1]ｺﾋﾟｰc!#REF!</definedName>
    <definedName name="先頭頁" localSheetId="2">[1]ｺﾋﾟｰc!#REF!</definedName>
    <definedName name="先頭頁">[1]ｺﾋﾟｰc!#REF!</definedName>
    <definedName name="先頭頁_3" localSheetId="7">[1]ｺﾋﾟｰc!#REF!</definedName>
    <definedName name="先頭頁_3" localSheetId="8">[1]ｺﾋﾟｰc!#REF!</definedName>
    <definedName name="先頭頁_3">[1]ｺﾋﾟｰc!#REF!</definedName>
    <definedName name="選択">[50]メンテナンス!$A$2:$D$96</definedName>
    <definedName name="選別">#REF!</definedName>
    <definedName name="前払金上限" localSheetId="7">#REF!</definedName>
    <definedName name="前払金上限" localSheetId="8">#REF!</definedName>
    <definedName name="前払金上限" localSheetId="4">#REF!</definedName>
    <definedName name="前払金上限">#REF!</definedName>
    <definedName name="倉庫" localSheetId="7">[14]厚生省諸経費計算書!#REF!</definedName>
    <definedName name="倉庫" localSheetId="8">[14]厚生省諸経費計算書!#REF!</definedName>
    <definedName name="倉庫" localSheetId="3">[14]厚生省諸経費計算書!#REF!</definedName>
    <definedName name="倉庫" localSheetId="2">[14]厚生省諸経費計算書!#REF!</definedName>
    <definedName name="倉庫">[14]厚生省諸経費計算書!#REF!</definedName>
    <definedName name="倉庫02" localSheetId="7">[16]建築主体!#REF!</definedName>
    <definedName name="倉庫02" localSheetId="8">[16]建築主体!#REF!</definedName>
    <definedName name="倉庫02" localSheetId="3">[16]建築主体!#REF!</definedName>
    <definedName name="倉庫02" localSheetId="2">[16]建築主体!#REF!</definedName>
    <definedName name="倉庫02">[16]建築主体!#REF!</definedName>
    <definedName name="倉庫03" localSheetId="7">#REF!</definedName>
    <definedName name="倉庫03" localSheetId="8">#REF!</definedName>
    <definedName name="倉庫03" localSheetId="3">#REF!</definedName>
    <definedName name="倉庫03" localSheetId="2">#REF!</definedName>
    <definedName name="倉庫03">#REF!</definedName>
    <definedName name="倉庫04" localSheetId="7">'[9]比較表（１）'!#REF!</definedName>
    <definedName name="倉庫04" localSheetId="8">'[9]比較表（１）'!#REF!</definedName>
    <definedName name="倉庫04" localSheetId="3">'[9]比較表（１）'!#REF!</definedName>
    <definedName name="倉庫04" localSheetId="4">'[9]比較表（１）'!#REF!</definedName>
    <definedName name="倉庫04" localSheetId="2">'[9]比較表（１）'!#REF!</definedName>
    <definedName name="倉庫04">'[9]比較表（１）'!#REF!</definedName>
    <definedName name="倉庫05" localSheetId="7">[21]雨水等集排水!#REF!</definedName>
    <definedName name="倉庫05" localSheetId="8">[21]雨水等集排水!#REF!</definedName>
    <definedName name="倉庫05" localSheetId="3">[21]雨水等集排水!#REF!</definedName>
    <definedName name="倉庫05" localSheetId="2">[21]雨水等集排水!#REF!</definedName>
    <definedName name="倉庫05">[21]雨水等集排水!#REF!</definedName>
    <definedName name="倉庫06" localSheetId="7">[2]ｺﾋﾟｰc!#REF!</definedName>
    <definedName name="倉庫06" localSheetId="8">[2]ｺﾋﾟｰc!#REF!</definedName>
    <definedName name="倉庫06" localSheetId="3">[2]ｺﾋﾟｰc!#REF!</definedName>
    <definedName name="倉庫06" localSheetId="2">[2]ｺﾋﾟｰc!#REF!</definedName>
    <definedName name="倉庫06">[2]ｺﾋﾟｰc!#REF!</definedName>
    <definedName name="倉庫07" localSheetId="7">#REF!</definedName>
    <definedName name="倉庫07" localSheetId="8">#REF!</definedName>
    <definedName name="倉庫07" localSheetId="3">#REF!</definedName>
    <definedName name="倉庫07" localSheetId="2">#REF!</definedName>
    <definedName name="倉庫07">#REF!</definedName>
    <definedName name="倉庫08" localSheetId="7">[21]雨水等集排水!#REF!</definedName>
    <definedName name="倉庫08" localSheetId="8">[21]雨水等集排水!#REF!</definedName>
    <definedName name="倉庫08" localSheetId="3">[21]雨水等集排水!#REF!</definedName>
    <definedName name="倉庫08" localSheetId="4">[21]雨水等集排水!#REF!</definedName>
    <definedName name="倉庫08" localSheetId="2">[21]雨水等集排水!#REF!</definedName>
    <definedName name="倉庫08">[21]雨水等集排水!#REF!</definedName>
    <definedName name="倉庫09" localSheetId="7">#REF!</definedName>
    <definedName name="倉庫09" localSheetId="8">#REF!</definedName>
    <definedName name="倉庫09" localSheetId="3">#REF!</definedName>
    <definedName name="倉庫09" localSheetId="2">#REF!</definedName>
    <definedName name="倉庫09">#REF!</definedName>
    <definedName name="倉庫10" localSheetId="7">#REF!</definedName>
    <definedName name="倉庫10" localSheetId="8">#REF!</definedName>
    <definedName name="倉庫10" localSheetId="3">#REF!</definedName>
    <definedName name="倉庫10" localSheetId="2">#REF!</definedName>
    <definedName name="倉庫10">#REF!</definedName>
    <definedName name="倉庫11" localSheetId="7">#REF!</definedName>
    <definedName name="倉庫11" localSheetId="8">#REF!</definedName>
    <definedName name="倉庫11" localSheetId="3">#REF!</definedName>
    <definedName name="倉庫11" localSheetId="2">#REF!</definedName>
    <definedName name="倉庫11">#REF!</definedName>
    <definedName name="倉庫12" localSheetId="7">[25]屋外附帯!#REF!</definedName>
    <definedName name="倉庫12" localSheetId="8">[25]屋外附帯!#REF!</definedName>
    <definedName name="倉庫12" localSheetId="3">[25]屋外附帯!#REF!</definedName>
    <definedName name="倉庫12" localSheetId="4">[25]屋外附帯!#REF!</definedName>
    <definedName name="倉庫12" localSheetId="2">[25]屋外附帯!#REF!</definedName>
    <definedName name="倉庫12">[25]屋外附帯!#REF!</definedName>
    <definedName name="倉庫13" localSheetId="7">#REF!</definedName>
    <definedName name="倉庫13" localSheetId="8">#REF!</definedName>
    <definedName name="倉庫13" localSheetId="3">#REF!</definedName>
    <definedName name="倉庫13" localSheetId="2">#REF!</definedName>
    <definedName name="倉庫13">#REF!</definedName>
    <definedName name="倉庫14" localSheetId="7">#REF!</definedName>
    <definedName name="倉庫14" localSheetId="8">#REF!</definedName>
    <definedName name="倉庫14" localSheetId="3">#REF!</definedName>
    <definedName name="倉庫14" localSheetId="2">#REF!</definedName>
    <definedName name="倉庫14">#REF!</definedName>
    <definedName name="総額印刷" localSheetId="7">#REF!</definedName>
    <definedName name="総額印刷" localSheetId="8">#REF!</definedName>
    <definedName name="総額印刷">#REF!</definedName>
    <definedName name="総計" localSheetId="7">#REF!</definedName>
    <definedName name="総計" localSheetId="8">#REF!</definedName>
    <definedName name="総計">#REF!</definedName>
    <definedName name="総合計">[3]明細!#REF!</definedName>
    <definedName name="総合試運転費" localSheetId="7">#REF!</definedName>
    <definedName name="総合試運転費" localSheetId="8">#REF!</definedName>
    <definedName name="総合試運転費" localSheetId="3">#REF!</definedName>
    <definedName name="総合試運転費" localSheetId="2">#REF!</definedName>
    <definedName name="総合試運転費">#REF!</definedName>
    <definedName name="総合試運転費_1" localSheetId="7">#REF!</definedName>
    <definedName name="総合試運転費_1" localSheetId="8">#REF!</definedName>
    <definedName name="総合試運転費_1">#REF!</definedName>
    <definedName name="増こ">'[23]5.増打ｺ'!$AJ$32</definedName>
    <definedName name="側壁" localSheetId="7">#REF!</definedName>
    <definedName name="側壁" localSheetId="8">#REF!</definedName>
    <definedName name="側壁" localSheetId="5">#REF!</definedName>
    <definedName name="側壁" localSheetId="9">#REF!</definedName>
    <definedName name="側壁" localSheetId="3">#REF!</definedName>
    <definedName name="側壁" localSheetId="4">#REF!</definedName>
    <definedName name="側壁" localSheetId="2">#REF!</definedName>
    <definedName name="側壁">#REF!</definedName>
    <definedName name="側壁_1" localSheetId="7">#REF!</definedName>
    <definedName name="側壁_1" localSheetId="8">#REF!</definedName>
    <definedName name="側壁_1">#REF!</definedName>
    <definedName name="側壁_3" localSheetId="7">#REF!</definedName>
    <definedName name="側壁_3" localSheetId="8">#REF!</definedName>
    <definedName name="側壁_3">#REF!</definedName>
    <definedName name="足">[23]雑工!$AJ$29</definedName>
    <definedName name="耐火仕様" localSheetId="7">#REF!</definedName>
    <definedName name="耐火仕様" localSheetId="8">#REF!</definedName>
    <definedName name="耐火仕様" localSheetId="5">#REF!</definedName>
    <definedName name="耐火仕様" localSheetId="9">#REF!</definedName>
    <definedName name="耐火仕様" localSheetId="3">#REF!</definedName>
    <definedName name="耐火仕様" localSheetId="4">#REF!</definedName>
    <definedName name="耐火仕様" localSheetId="2">#REF!</definedName>
    <definedName name="耐火仕様">#REF!</definedName>
    <definedName name="耐火仕様_1" localSheetId="7">#REF!</definedName>
    <definedName name="耐火仕様_1" localSheetId="8">#REF!</definedName>
    <definedName name="耐火仕様_1">#REF!</definedName>
    <definedName name="代価" localSheetId="7">#REF!</definedName>
    <definedName name="代価" localSheetId="8">#REF!</definedName>
    <definedName name="代価" localSheetId="5">#REF!</definedName>
    <definedName name="代価" localSheetId="9">#REF!</definedName>
    <definedName name="代価" localSheetId="3">#REF!</definedName>
    <definedName name="代価" localSheetId="4">#REF!</definedName>
    <definedName name="代価" localSheetId="1">#REF!</definedName>
    <definedName name="代価" localSheetId="2">#REF!</definedName>
    <definedName name="代価">#REF!</definedName>
    <definedName name="代価_1" localSheetId="7">#REF!</definedName>
    <definedName name="代価_1" localSheetId="8">#REF!</definedName>
    <definedName name="代価_1">#REF!</definedName>
    <definedName name="代価_3" localSheetId="7">#REF!</definedName>
    <definedName name="代価_3" localSheetId="8">#REF!</definedName>
    <definedName name="代価_3">#REF!</definedName>
    <definedName name="大改屋１次" localSheetId="7">#REF!</definedName>
    <definedName name="大改屋１次" localSheetId="8">#REF!</definedName>
    <definedName name="大改屋１次" localSheetId="5">#REF!</definedName>
    <definedName name="大改屋１次" localSheetId="9">#REF!</definedName>
    <definedName name="大改屋１次" localSheetId="3">#REF!</definedName>
    <definedName name="大改屋１次" localSheetId="4">#REF!</definedName>
    <definedName name="大改屋１次" localSheetId="2">#REF!</definedName>
    <definedName name="大改屋１次">#REF!</definedName>
    <definedName name="大改屋１次_1" localSheetId="7">#REF!</definedName>
    <definedName name="大改屋１次_1" localSheetId="8">#REF!</definedName>
    <definedName name="大改屋１次_1">#REF!</definedName>
    <definedName name="大改屋１次_3" localSheetId="7">#REF!</definedName>
    <definedName name="大改屋１次_3" localSheetId="8">#REF!</definedName>
    <definedName name="大改屋１次_3">#REF!</definedName>
    <definedName name="大改屋１次黄" localSheetId="7">#REF!,#REF!,#REF!</definedName>
    <definedName name="大改屋１次黄" localSheetId="8">#REF!,#REF!,#REF!</definedName>
    <definedName name="大改屋１次黄" localSheetId="5">#REF!,#REF!,#REF!</definedName>
    <definedName name="大改屋１次黄" localSheetId="9">#REF!,#REF!,#REF!</definedName>
    <definedName name="大改屋１次黄" localSheetId="3">#REF!,#REF!,#REF!</definedName>
    <definedName name="大改屋１次黄" localSheetId="4">#REF!,#REF!,#REF!</definedName>
    <definedName name="大改屋１次黄" localSheetId="2">#REF!,#REF!,#REF!</definedName>
    <definedName name="大改屋１次黄">#REF!,#REF!,#REF!</definedName>
    <definedName name="大改屋１次黄_1" localSheetId="7">(#REF!,#REF!,#REF!)</definedName>
    <definedName name="大改屋１次黄_1" localSheetId="8">(#REF!,#REF!,#REF!)</definedName>
    <definedName name="大改屋１次黄_1">(#REF!,#REF!,#REF!)</definedName>
    <definedName name="大改屋１次黄_3" localSheetId="7">(#REF!,#REF!,#REF!)</definedName>
    <definedName name="大改屋１次黄_3" localSheetId="8">(#REF!,#REF!,#REF!)</definedName>
    <definedName name="大改屋１次黄_3">(#REF!,#REF!,#REF!)</definedName>
    <definedName name="大改屋１次青" localSheetId="7">#REF!,#REF!,#REF!,#REF!,#REF!</definedName>
    <definedName name="大改屋１次青" localSheetId="8">#REF!,#REF!,#REF!,#REF!,#REF!</definedName>
    <definedName name="大改屋１次青" localSheetId="5">#REF!,#REF!,#REF!,#REF!,#REF!</definedName>
    <definedName name="大改屋１次青" localSheetId="9">#REF!,#REF!,#REF!,#REF!,#REF!</definedName>
    <definedName name="大改屋１次青" localSheetId="3">#REF!,#REF!,#REF!,#REF!,#REF!</definedName>
    <definedName name="大改屋１次青" localSheetId="4">#REF!,#REF!,#REF!,#REF!,#REF!</definedName>
    <definedName name="大改屋１次青" localSheetId="2">#REF!,#REF!,#REF!,#REF!,#REF!</definedName>
    <definedName name="大改屋１次青">#REF!,#REF!,#REF!,#REF!,#REF!</definedName>
    <definedName name="大改屋１次青_1" localSheetId="7">(#REF!,#REF!,#REF!,#REF!,#REF!)</definedName>
    <definedName name="大改屋１次青_1" localSheetId="8">(#REF!,#REF!,#REF!,#REF!,#REF!)</definedName>
    <definedName name="大改屋１次青_1">(#REF!,#REF!,#REF!,#REF!,#REF!)</definedName>
    <definedName name="大改屋１次青_3" localSheetId="7">(#REF!,#REF!,#REF!,#REF!,#REF!)</definedName>
    <definedName name="大改屋１次青_3" localSheetId="8">(#REF!,#REF!,#REF!,#REF!,#REF!)</definedName>
    <definedName name="大改屋１次青_3">(#REF!,#REF!,#REF!,#REF!,#REF!)</definedName>
    <definedName name="大改屋２次" localSheetId="7">#REF!</definedName>
    <definedName name="大改屋２次" localSheetId="8">#REF!</definedName>
    <definedName name="大改屋２次" localSheetId="5">#REF!</definedName>
    <definedName name="大改屋２次" localSheetId="9">#REF!</definedName>
    <definedName name="大改屋２次" localSheetId="3">#REF!</definedName>
    <definedName name="大改屋２次" localSheetId="4">#REF!</definedName>
    <definedName name="大改屋２次" localSheetId="2">#REF!</definedName>
    <definedName name="大改屋２次">#REF!</definedName>
    <definedName name="大改屋２次_1" localSheetId="7">#REF!</definedName>
    <definedName name="大改屋２次_1" localSheetId="8">#REF!</definedName>
    <definedName name="大改屋２次_1">#REF!</definedName>
    <definedName name="大改屋２次_3" localSheetId="7">#REF!</definedName>
    <definedName name="大改屋２次_3" localSheetId="8">#REF!</definedName>
    <definedName name="大改屋２次_3">#REF!</definedName>
    <definedName name="大改屋２次黄" localSheetId="7">#REF!,#REF!,#REF!</definedName>
    <definedName name="大改屋２次黄" localSheetId="8">#REF!,#REF!,#REF!</definedName>
    <definedName name="大改屋２次黄" localSheetId="5">#REF!,#REF!,#REF!</definedName>
    <definedName name="大改屋２次黄" localSheetId="9">#REF!,#REF!,#REF!</definedName>
    <definedName name="大改屋２次黄" localSheetId="3">#REF!,#REF!,#REF!</definedName>
    <definedName name="大改屋２次黄" localSheetId="4">#REF!,#REF!,#REF!</definedName>
    <definedName name="大改屋２次黄" localSheetId="2">#REF!,#REF!,#REF!</definedName>
    <definedName name="大改屋２次黄">#REF!,#REF!,#REF!</definedName>
    <definedName name="大改屋２次黄_1" localSheetId="7">(#REF!,#REF!,#REF!)</definedName>
    <definedName name="大改屋２次黄_1" localSheetId="8">(#REF!,#REF!,#REF!)</definedName>
    <definedName name="大改屋２次黄_1">(#REF!,#REF!,#REF!)</definedName>
    <definedName name="大改屋２次黄_3" localSheetId="7">(#REF!,#REF!,#REF!)</definedName>
    <definedName name="大改屋２次黄_3" localSheetId="8">(#REF!,#REF!,#REF!)</definedName>
    <definedName name="大改屋２次黄_3">(#REF!,#REF!,#REF!)</definedName>
    <definedName name="大改屋２次青" localSheetId="7">#REF!,#REF!,#REF!,#REF!,#REF!</definedName>
    <definedName name="大改屋２次青" localSheetId="8">#REF!,#REF!,#REF!,#REF!,#REF!</definedName>
    <definedName name="大改屋２次青" localSheetId="5">#REF!,#REF!,#REF!,#REF!,#REF!</definedName>
    <definedName name="大改屋２次青" localSheetId="9">#REF!,#REF!,#REF!,#REF!,#REF!</definedName>
    <definedName name="大改屋２次青" localSheetId="3">#REF!,#REF!,#REF!,#REF!,#REF!</definedName>
    <definedName name="大改屋２次青" localSheetId="4">#REF!,#REF!,#REF!,#REF!,#REF!</definedName>
    <definedName name="大改屋２次青" localSheetId="2">#REF!,#REF!,#REF!,#REF!,#REF!</definedName>
    <definedName name="大改屋２次青">#REF!,#REF!,#REF!,#REF!,#REF!</definedName>
    <definedName name="大改屋２次青_1" localSheetId="7">(#REF!,#REF!,#REF!,#REF!,#REF!)</definedName>
    <definedName name="大改屋２次青_1" localSheetId="8">(#REF!,#REF!,#REF!,#REF!,#REF!)</definedName>
    <definedName name="大改屋２次青_1">(#REF!,#REF!,#REF!,#REF!,#REF!)</definedName>
    <definedName name="大改屋２次青_3" localSheetId="7">(#REF!,#REF!,#REF!,#REF!,#REF!)</definedName>
    <definedName name="大改屋２次青_3" localSheetId="8">(#REF!,#REF!,#REF!,#REF!,#REF!)</definedName>
    <definedName name="大改屋２次青_3">(#REF!,#REF!,#REF!,#REF!,#REF!)</definedName>
    <definedName name="大改校１次" localSheetId="7">#REF!</definedName>
    <definedName name="大改校１次" localSheetId="8">#REF!</definedName>
    <definedName name="大改校１次" localSheetId="5">#REF!</definedName>
    <definedName name="大改校１次" localSheetId="9">#REF!</definedName>
    <definedName name="大改校１次" localSheetId="3">#REF!</definedName>
    <definedName name="大改校１次" localSheetId="4">#REF!</definedName>
    <definedName name="大改校１次" localSheetId="2">#REF!</definedName>
    <definedName name="大改校１次">#REF!</definedName>
    <definedName name="大改校１次_1" localSheetId="7">#REF!</definedName>
    <definedName name="大改校１次_1" localSheetId="8">#REF!</definedName>
    <definedName name="大改校１次_1">#REF!</definedName>
    <definedName name="大改校１次_3" localSheetId="7">#REF!</definedName>
    <definedName name="大改校１次_3" localSheetId="8">#REF!</definedName>
    <definedName name="大改校１次_3">#REF!</definedName>
    <definedName name="大改校１次黄" localSheetId="7">#REF!,#REF!,#REF!</definedName>
    <definedName name="大改校１次黄" localSheetId="8">#REF!,#REF!,#REF!</definedName>
    <definedName name="大改校１次黄" localSheetId="5">#REF!,#REF!,#REF!</definedName>
    <definedName name="大改校１次黄" localSheetId="9">#REF!,#REF!,#REF!</definedName>
    <definedName name="大改校１次黄" localSheetId="3">#REF!,#REF!,#REF!</definedName>
    <definedName name="大改校１次黄" localSheetId="4">#REF!,#REF!,#REF!</definedName>
    <definedName name="大改校１次黄" localSheetId="2">#REF!,#REF!,#REF!</definedName>
    <definedName name="大改校１次黄">#REF!,#REF!,#REF!</definedName>
    <definedName name="大改校１次黄_1" localSheetId="7">(#REF!,#REF!,#REF!)</definedName>
    <definedName name="大改校１次黄_1" localSheetId="8">(#REF!,#REF!,#REF!)</definedName>
    <definedName name="大改校１次黄_1">(#REF!,#REF!,#REF!)</definedName>
    <definedName name="大改校１次黄_3" localSheetId="7">(#REF!,#REF!,#REF!)</definedName>
    <definedName name="大改校１次黄_3" localSheetId="8">(#REF!,#REF!,#REF!)</definedName>
    <definedName name="大改校１次黄_3">(#REF!,#REF!,#REF!)</definedName>
    <definedName name="大改校１次青" localSheetId="7">#REF!,#REF!,#REF!,#REF!,#REF!</definedName>
    <definedName name="大改校１次青" localSheetId="8">#REF!,#REF!,#REF!,#REF!,#REF!</definedName>
    <definedName name="大改校１次青" localSheetId="5">#REF!,#REF!,#REF!,#REF!,#REF!</definedName>
    <definedName name="大改校１次青" localSheetId="9">#REF!,#REF!,#REF!,#REF!,#REF!</definedName>
    <definedName name="大改校１次青" localSheetId="3">#REF!,#REF!,#REF!,#REF!,#REF!</definedName>
    <definedName name="大改校１次青" localSheetId="4">#REF!,#REF!,#REF!,#REF!,#REF!</definedName>
    <definedName name="大改校１次青" localSheetId="2">#REF!,#REF!,#REF!,#REF!,#REF!</definedName>
    <definedName name="大改校１次青">#REF!,#REF!,#REF!,#REF!,#REF!</definedName>
    <definedName name="大改校１次青_1" localSheetId="7">(#REF!,#REF!,#REF!,#REF!,#REF!)</definedName>
    <definedName name="大改校１次青_1" localSheetId="8">(#REF!,#REF!,#REF!,#REF!,#REF!)</definedName>
    <definedName name="大改校１次青_1">(#REF!,#REF!,#REF!,#REF!,#REF!)</definedName>
    <definedName name="大改校１次青_3" localSheetId="7">(#REF!,#REF!,#REF!,#REF!,#REF!)</definedName>
    <definedName name="大改校１次青_3" localSheetId="8">(#REF!,#REF!,#REF!,#REF!,#REF!)</definedName>
    <definedName name="大改校１次青_3">(#REF!,#REF!,#REF!,#REF!,#REF!)</definedName>
    <definedName name="大改校２次" localSheetId="7">#REF!</definedName>
    <definedName name="大改校２次" localSheetId="8">#REF!</definedName>
    <definedName name="大改校２次" localSheetId="5">#REF!</definedName>
    <definedName name="大改校２次" localSheetId="9">#REF!</definedName>
    <definedName name="大改校２次" localSheetId="3">#REF!</definedName>
    <definedName name="大改校２次" localSheetId="4">#REF!</definedName>
    <definedName name="大改校２次" localSheetId="2">#REF!</definedName>
    <definedName name="大改校２次">#REF!</definedName>
    <definedName name="大改校２次_1" localSheetId="7">#REF!</definedName>
    <definedName name="大改校２次_1" localSheetId="8">#REF!</definedName>
    <definedName name="大改校２次_1">#REF!</definedName>
    <definedName name="大改校２次_3" localSheetId="7">#REF!</definedName>
    <definedName name="大改校２次_3" localSheetId="8">#REF!</definedName>
    <definedName name="大改校２次_3">#REF!</definedName>
    <definedName name="大改校２次黄" localSheetId="7">#REF!,#REF!,#REF!</definedName>
    <definedName name="大改校２次黄" localSheetId="8">#REF!,#REF!,#REF!</definedName>
    <definedName name="大改校２次黄" localSheetId="5">#REF!,#REF!,#REF!</definedName>
    <definedName name="大改校２次黄" localSheetId="9">#REF!,#REF!,#REF!</definedName>
    <definedName name="大改校２次黄" localSheetId="3">#REF!,#REF!,#REF!</definedName>
    <definedName name="大改校２次黄" localSheetId="4">#REF!,#REF!,#REF!</definedName>
    <definedName name="大改校２次黄" localSheetId="2">#REF!,#REF!,#REF!</definedName>
    <definedName name="大改校２次黄">#REF!,#REF!,#REF!</definedName>
    <definedName name="大改校２次黄_1" localSheetId="7">(#REF!,#REF!,#REF!)</definedName>
    <definedName name="大改校２次黄_1" localSheetId="8">(#REF!,#REF!,#REF!)</definedName>
    <definedName name="大改校２次黄_1">(#REF!,#REF!,#REF!)</definedName>
    <definedName name="大改校２次黄_3" localSheetId="7">(#REF!,#REF!,#REF!)</definedName>
    <definedName name="大改校２次黄_3" localSheetId="8">(#REF!,#REF!,#REF!)</definedName>
    <definedName name="大改校２次黄_3">(#REF!,#REF!,#REF!)</definedName>
    <definedName name="大改校２次青" localSheetId="7">#REF!,#REF!,#REF!,#REF!,#REF!</definedName>
    <definedName name="大改校２次青" localSheetId="8">#REF!,#REF!,#REF!,#REF!,#REF!</definedName>
    <definedName name="大改校２次青" localSheetId="5">#REF!,#REF!,#REF!,#REF!,#REF!</definedName>
    <definedName name="大改校２次青" localSheetId="9">#REF!,#REF!,#REF!,#REF!,#REF!</definedName>
    <definedName name="大改校２次青" localSheetId="3">#REF!,#REF!,#REF!,#REF!,#REF!</definedName>
    <definedName name="大改校２次青" localSheetId="4">#REF!,#REF!,#REF!,#REF!,#REF!</definedName>
    <definedName name="大改校２次青" localSheetId="2">#REF!,#REF!,#REF!,#REF!,#REF!</definedName>
    <definedName name="大改校２次青">#REF!,#REF!,#REF!,#REF!,#REF!</definedName>
    <definedName name="大改校２次青_1" localSheetId="7">(#REF!,#REF!,#REF!,#REF!,#REF!)</definedName>
    <definedName name="大改校２次青_1" localSheetId="8">(#REF!,#REF!,#REF!,#REF!,#REF!)</definedName>
    <definedName name="大改校２次青_1">(#REF!,#REF!,#REF!,#REF!,#REF!)</definedName>
    <definedName name="大改校２次青_3" localSheetId="7">(#REF!,#REF!,#REF!,#REF!,#REF!)</definedName>
    <definedName name="大改校２次青_3" localSheetId="8">(#REF!,#REF!,#REF!,#REF!,#REF!)</definedName>
    <definedName name="大改校２次青_3">(#REF!,#REF!,#REF!,#REF!,#REF!)</definedName>
    <definedName name="第10号明細書" localSheetId="7">#REF!</definedName>
    <definedName name="第10号明細書" localSheetId="8">#REF!</definedName>
    <definedName name="第10号明細書" localSheetId="3">#REF!</definedName>
    <definedName name="第10号明細書" localSheetId="2">#REF!</definedName>
    <definedName name="第10号明細書">#REF!</definedName>
    <definedName name="第10号明細書_1" localSheetId="7">#REF!</definedName>
    <definedName name="第10号明細書_1" localSheetId="8">#REF!</definedName>
    <definedName name="第10号明細書_1">#REF!</definedName>
    <definedName name="第11号明細書" localSheetId="7">#REF!</definedName>
    <definedName name="第11号明細書" localSheetId="8">#REF!</definedName>
    <definedName name="第11号明細書" localSheetId="3">#REF!</definedName>
    <definedName name="第11号明細書" localSheetId="2">#REF!</definedName>
    <definedName name="第11号明細書">#REF!</definedName>
    <definedName name="第11号明細書_1" localSheetId="7">#REF!</definedName>
    <definedName name="第11号明細書_1" localSheetId="8">#REF!</definedName>
    <definedName name="第11号明細書_1">#REF!</definedName>
    <definedName name="第12号明細書" localSheetId="7">#REF!</definedName>
    <definedName name="第12号明細書" localSheetId="8">#REF!</definedName>
    <definedName name="第12号明細書" localSheetId="3">#REF!</definedName>
    <definedName name="第12号明細書" localSheetId="2">#REF!</definedName>
    <definedName name="第12号明細書">#REF!</definedName>
    <definedName name="第12号明細書_1" localSheetId="7">#REF!</definedName>
    <definedName name="第12号明細書_1" localSheetId="8">#REF!</definedName>
    <definedName name="第12号明細書_1">#REF!</definedName>
    <definedName name="第１号明細書" localSheetId="7">#REF!</definedName>
    <definedName name="第１号明細書" localSheetId="8">#REF!</definedName>
    <definedName name="第１号明細書" localSheetId="3">#REF!</definedName>
    <definedName name="第１号明細書" localSheetId="2">#REF!</definedName>
    <definedName name="第１号明細書">#REF!</definedName>
    <definedName name="第１号明細書_1" localSheetId="7">#REF!</definedName>
    <definedName name="第１号明細書_1" localSheetId="8">#REF!</definedName>
    <definedName name="第１号明細書_1">#REF!</definedName>
    <definedName name="第２号明細書" localSheetId="7">#REF!</definedName>
    <definedName name="第２号明細書" localSheetId="8">#REF!</definedName>
    <definedName name="第２号明細書" localSheetId="3">#REF!</definedName>
    <definedName name="第２号明細書" localSheetId="2">#REF!</definedName>
    <definedName name="第２号明細書">#REF!</definedName>
    <definedName name="第２号明細書_1" localSheetId="7">#REF!</definedName>
    <definedName name="第２号明細書_1" localSheetId="8">#REF!</definedName>
    <definedName name="第２号明細書_1">#REF!</definedName>
    <definedName name="第３号明細書" localSheetId="7">#REF!</definedName>
    <definedName name="第３号明細書" localSheetId="8">#REF!</definedName>
    <definedName name="第３号明細書" localSheetId="3">#REF!</definedName>
    <definedName name="第３号明細書" localSheetId="2">#REF!</definedName>
    <definedName name="第３号明細書">#REF!</definedName>
    <definedName name="第３号明細書_1" localSheetId="7">#REF!</definedName>
    <definedName name="第３号明細書_1" localSheetId="8">#REF!</definedName>
    <definedName name="第３号明細書_1">#REF!</definedName>
    <definedName name="第４号明細書" localSheetId="7">#REF!</definedName>
    <definedName name="第４号明細書" localSheetId="8">#REF!</definedName>
    <definedName name="第４号明細書" localSheetId="3">#REF!</definedName>
    <definedName name="第４号明細書" localSheetId="2">#REF!</definedName>
    <definedName name="第４号明細書">#REF!</definedName>
    <definedName name="第４号明細書_1" localSheetId="7">#REF!</definedName>
    <definedName name="第４号明細書_1" localSheetId="8">#REF!</definedName>
    <definedName name="第４号明細書_1">#REF!</definedName>
    <definedName name="第５号明細書" localSheetId="7">#REF!</definedName>
    <definedName name="第５号明細書" localSheetId="8">#REF!</definedName>
    <definedName name="第５号明細書" localSheetId="3">#REF!</definedName>
    <definedName name="第５号明細書" localSheetId="2">#REF!</definedName>
    <definedName name="第５号明細書">#REF!</definedName>
    <definedName name="第５号明細書_1" localSheetId="7">#REF!</definedName>
    <definedName name="第５号明細書_1" localSheetId="8">#REF!</definedName>
    <definedName name="第５号明細書_1">#REF!</definedName>
    <definedName name="第６号明細書" localSheetId="7">#REF!</definedName>
    <definedName name="第６号明細書" localSheetId="8">#REF!</definedName>
    <definedName name="第６号明細書" localSheetId="3">#REF!</definedName>
    <definedName name="第６号明細書" localSheetId="2">#REF!</definedName>
    <definedName name="第６号明細書">#REF!</definedName>
    <definedName name="第６号明細書_1" localSheetId="7">#REF!</definedName>
    <definedName name="第６号明細書_1" localSheetId="8">#REF!</definedName>
    <definedName name="第６号明細書_1">#REF!</definedName>
    <definedName name="第７号明細書" localSheetId="7">#REF!</definedName>
    <definedName name="第７号明細書" localSheetId="8">#REF!</definedName>
    <definedName name="第７号明細書" localSheetId="3">#REF!</definedName>
    <definedName name="第７号明細書" localSheetId="2">#REF!</definedName>
    <definedName name="第７号明細書">#REF!</definedName>
    <definedName name="第７号明細書_1" localSheetId="7">#REF!</definedName>
    <definedName name="第７号明細書_1" localSheetId="8">#REF!</definedName>
    <definedName name="第７号明細書_1">#REF!</definedName>
    <definedName name="第８号明細書" localSheetId="7">#REF!</definedName>
    <definedName name="第８号明細書" localSheetId="8">#REF!</definedName>
    <definedName name="第８号明細書" localSheetId="3">#REF!</definedName>
    <definedName name="第８号明細書" localSheetId="2">#REF!</definedName>
    <definedName name="第８号明細書">#REF!</definedName>
    <definedName name="第８号明細書_1" localSheetId="7">#REF!</definedName>
    <definedName name="第８号明細書_1" localSheetId="8">#REF!</definedName>
    <definedName name="第８号明細書_1">#REF!</definedName>
    <definedName name="第９号明細書" localSheetId="7">#REF!</definedName>
    <definedName name="第９号明細書" localSheetId="8">#REF!</definedName>
    <definedName name="第９号明細書" localSheetId="3">#REF!</definedName>
    <definedName name="第９号明細書" localSheetId="2">#REF!</definedName>
    <definedName name="第９号明細書">#REF!</definedName>
    <definedName name="第９号明細書_1" localSheetId="7">#REF!</definedName>
    <definedName name="第９号明細書_1" localSheetId="8">#REF!</definedName>
    <definedName name="第９号明細書_1">#REF!</definedName>
    <definedName name="単_価" localSheetId="7">#REF!</definedName>
    <definedName name="単_価" localSheetId="8">#REF!</definedName>
    <definedName name="単_価">#REF!</definedName>
    <definedName name="単位" localSheetId="7">#REF!</definedName>
    <definedName name="単位" localSheetId="8">#REF!</definedName>
    <definedName name="単位">#REF!</definedName>
    <definedName name="単価基礎資料" localSheetId="7">#REF!</definedName>
    <definedName name="単価基礎資料" localSheetId="8">#REF!</definedName>
    <definedName name="単価基礎資料">#REF!</definedName>
    <definedName name="端">[51]内訳!$N$3:$N$12</definedName>
    <definedName name="端数" localSheetId="7">#REF!</definedName>
    <definedName name="端数" localSheetId="8">#REF!</definedName>
    <definedName name="端数" localSheetId="5">#REF!</definedName>
    <definedName name="端数" localSheetId="9">#REF!</definedName>
    <definedName name="端数" localSheetId="3">#REF!</definedName>
    <definedName name="端数" localSheetId="4">#REF!</definedName>
    <definedName name="端数" localSheetId="1">#REF!</definedName>
    <definedName name="端数" localSheetId="2">#REF!</definedName>
    <definedName name="端数">#REF!</definedName>
    <definedName name="端数_1" localSheetId="7">#REF!</definedName>
    <definedName name="端数_1" localSheetId="8">#REF!</definedName>
    <definedName name="端数_1">#REF!</definedName>
    <definedName name="端数_3" localSheetId="7">#REF!</definedName>
    <definedName name="端数_3" localSheetId="8">#REF!</definedName>
    <definedName name="端数_3">#REF!</definedName>
    <definedName name="知多南部経費" localSheetId="7">#REF!</definedName>
    <definedName name="知多南部経費" localSheetId="8">#REF!</definedName>
    <definedName name="知多南部経費" localSheetId="5">#REF!</definedName>
    <definedName name="知多南部経費" localSheetId="9">#REF!</definedName>
    <definedName name="知多南部経費" localSheetId="3">#REF!</definedName>
    <definedName name="知多南部経費" localSheetId="2">#REF!</definedName>
    <definedName name="知多南部経費">#REF!</definedName>
    <definedName name="知多南部経費_1" localSheetId="7">#REF!</definedName>
    <definedName name="知多南部経費_1" localSheetId="8">#REF!</definedName>
    <definedName name="知多南部経費_1">#REF!</definedName>
    <definedName name="地下水位高" localSheetId="7">#REF!</definedName>
    <definedName name="地下水位高" localSheetId="8">#REF!</definedName>
    <definedName name="地下水位高" localSheetId="5">#REF!</definedName>
    <definedName name="地下水位高" localSheetId="9">#REF!</definedName>
    <definedName name="地下水位高" localSheetId="3">#REF!</definedName>
    <definedName name="地下水位高" localSheetId="4">#REF!</definedName>
    <definedName name="地下水位高" localSheetId="2">#REF!</definedName>
    <definedName name="地下水位高">#REF!</definedName>
    <definedName name="地下水位高_1" localSheetId="7">#REF!</definedName>
    <definedName name="地下水位高_1" localSheetId="8">#REF!</definedName>
    <definedName name="地下水位高_1">#REF!</definedName>
    <definedName name="地下水位高_3" localSheetId="7">#REF!</definedName>
    <definedName name="地下水位高_3" localSheetId="8">#REF!</definedName>
    <definedName name="地下水位高_3">#REF!</definedName>
    <definedName name="地下水集水路２" localSheetId="7">[21]雨水等集排水!#REF!</definedName>
    <definedName name="地下水集水路２" localSheetId="8">[21]雨水等集排水!#REF!</definedName>
    <definedName name="地下水集水路２" localSheetId="5">[21]雨水等集排水!#REF!</definedName>
    <definedName name="地下水集水路２" localSheetId="9">[21]雨水等集排水!#REF!</definedName>
    <definedName name="地下水集水路２" localSheetId="3">[21]雨水等集排水!#REF!</definedName>
    <definedName name="地下水集水路２" localSheetId="4">[21]雨水等集排水!#REF!</definedName>
    <definedName name="地下水集水路２" localSheetId="1">[21]雨水等集排水!#REF!</definedName>
    <definedName name="地下水集水路２" localSheetId="2">[21]雨水等集排水!#REF!</definedName>
    <definedName name="地下水集水路２">[21]雨水等集排水!#REF!</definedName>
    <definedName name="地下水集水路２_3" localSheetId="7">[21]雨水等集排水!#REF!</definedName>
    <definedName name="地下水集水路２_3" localSheetId="8">[21]雨水等集排水!#REF!</definedName>
    <definedName name="地下水集水路２_3">[21]雨水等集排水!#REF!</definedName>
    <definedName name="地反1" localSheetId="7">#REF!</definedName>
    <definedName name="地反1" localSheetId="8">#REF!</definedName>
    <definedName name="地反1" localSheetId="5">#REF!</definedName>
    <definedName name="地反1" localSheetId="9">#REF!</definedName>
    <definedName name="地反1" localSheetId="3">#REF!</definedName>
    <definedName name="地反1" localSheetId="4">#REF!</definedName>
    <definedName name="地反1" localSheetId="2">#REF!</definedName>
    <definedName name="地反1">#REF!</definedName>
    <definedName name="地反1_1" localSheetId="7">#REF!</definedName>
    <definedName name="地反1_1" localSheetId="8">#REF!</definedName>
    <definedName name="地反1_1">#REF!</definedName>
    <definedName name="地反1_3" localSheetId="7">#REF!</definedName>
    <definedName name="地反1_3" localSheetId="8">#REF!</definedName>
    <definedName name="地反1_3">#REF!</definedName>
    <definedName name="地反2" localSheetId="7">#REF!</definedName>
    <definedName name="地反2" localSheetId="8">#REF!</definedName>
    <definedName name="地反2" localSheetId="5">#REF!</definedName>
    <definedName name="地反2" localSheetId="9">#REF!</definedName>
    <definedName name="地反2" localSheetId="3">#REF!</definedName>
    <definedName name="地反2" localSheetId="4">#REF!</definedName>
    <definedName name="地反2" localSheetId="2">#REF!</definedName>
    <definedName name="地反2">#REF!</definedName>
    <definedName name="地反2_1" localSheetId="7">#REF!</definedName>
    <definedName name="地反2_1" localSheetId="8">#REF!</definedName>
    <definedName name="地反2_1">#REF!</definedName>
    <definedName name="地反2_3" localSheetId="7">#REF!</definedName>
    <definedName name="地反2_3" localSheetId="8">#REF!</definedName>
    <definedName name="地反2_3">#REF!</definedName>
    <definedName name="地盤高" localSheetId="7">#REF!</definedName>
    <definedName name="地盤高" localSheetId="8">#REF!</definedName>
    <definedName name="地盤高" localSheetId="5">#REF!</definedName>
    <definedName name="地盤高" localSheetId="9">#REF!</definedName>
    <definedName name="地盤高" localSheetId="3">#REF!</definedName>
    <definedName name="地盤高" localSheetId="4">#REF!</definedName>
    <definedName name="地盤高" localSheetId="2">#REF!</definedName>
    <definedName name="地盤高">#REF!</definedName>
    <definedName name="地盤高_1" localSheetId="7">#REF!</definedName>
    <definedName name="地盤高_1" localSheetId="8">#REF!</definedName>
    <definedName name="地盤高_1">#REF!</definedName>
    <definedName name="地盤高_3" localSheetId="7">#REF!</definedName>
    <definedName name="地盤高_3" localSheetId="8">#REF!</definedName>
    <definedName name="地盤高_3">#REF!</definedName>
    <definedName name="池内水位高" localSheetId="7">#REF!</definedName>
    <definedName name="池内水位高" localSheetId="8">#REF!</definedName>
    <definedName name="池内水位高" localSheetId="5">#REF!</definedName>
    <definedName name="池内水位高" localSheetId="9">#REF!</definedName>
    <definedName name="池内水位高" localSheetId="3">#REF!</definedName>
    <definedName name="池内水位高" localSheetId="4">#REF!</definedName>
    <definedName name="池内水位高" localSheetId="2">#REF!</definedName>
    <definedName name="池内水位高">#REF!</definedName>
    <definedName name="池内水位高_1" localSheetId="7">#REF!</definedName>
    <definedName name="池内水位高_1" localSheetId="8">#REF!</definedName>
    <definedName name="池内水位高_1">#REF!</definedName>
    <definedName name="池内水位高_3" localSheetId="7">#REF!</definedName>
    <definedName name="池内水位高_3" localSheetId="8">#REF!</definedName>
    <definedName name="池内水位高_3">#REF!</definedName>
    <definedName name="池幅" localSheetId="7">#REF!</definedName>
    <definedName name="池幅" localSheetId="8">#REF!</definedName>
    <definedName name="池幅" localSheetId="5">#REF!</definedName>
    <definedName name="池幅" localSheetId="9">#REF!</definedName>
    <definedName name="池幅" localSheetId="3">#REF!</definedName>
    <definedName name="池幅" localSheetId="4">#REF!</definedName>
    <definedName name="池幅" localSheetId="2">#REF!</definedName>
    <definedName name="池幅">#REF!</definedName>
    <definedName name="池幅_1" localSheetId="7">#REF!</definedName>
    <definedName name="池幅_1" localSheetId="8">#REF!</definedName>
    <definedName name="池幅_1">#REF!</definedName>
    <definedName name="池幅_3" localSheetId="7">#REF!</definedName>
    <definedName name="池幅_3" localSheetId="8">#REF!</definedName>
    <definedName name="池幅_3">#REF!</definedName>
    <definedName name="置換頁" localSheetId="7">[1]ｺﾋﾟｰc!#REF!</definedName>
    <definedName name="置換頁" localSheetId="8">[1]ｺﾋﾟｰc!#REF!</definedName>
    <definedName name="置換頁" localSheetId="5">[1]ｺﾋﾟｰc!#REF!</definedName>
    <definedName name="置換頁" localSheetId="9">[1]ｺﾋﾟｰc!#REF!</definedName>
    <definedName name="置換頁" localSheetId="3">[1]ｺﾋﾟｰc!#REF!</definedName>
    <definedName name="置換頁" localSheetId="4">[1]ｺﾋﾟｰc!#REF!</definedName>
    <definedName name="置換頁" localSheetId="1">[1]ｺﾋﾟｰc!#REF!</definedName>
    <definedName name="置換頁" localSheetId="2">[1]ｺﾋﾟｰc!#REF!</definedName>
    <definedName name="置換頁">[1]ｺﾋﾟｰc!#REF!</definedName>
    <definedName name="置換頁_3" localSheetId="7">[1]ｺﾋﾟｰc!#REF!</definedName>
    <definedName name="置換頁_3" localSheetId="8">[1]ｺﾋﾟｰc!#REF!</definedName>
    <definedName name="置換頁_3">[1]ｺﾋﾟｰc!#REF!</definedName>
    <definedName name="中壁" localSheetId="7">#REF!</definedName>
    <definedName name="中壁" localSheetId="8">#REF!</definedName>
    <definedName name="中壁" localSheetId="5">#REF!</definedName>
    <definedName name="中壁" localSheetId="9">#REF!</definedName>
    <definedName name="中壁" localSheetId="3">#REF!</definedName>
    <definedName name="中壁" localSheetId="4">#REF!</definedName>
    <definedName name="中壁" localSheetId="2">#REF!</definedName>
    <definedName name="中壁">#REF!</definedName>
    <definedName name="中壁_1" localSheetId="7">#REF!</definedName>
    <definedName name="中壁_1" localSheetId="8">#REF!</definedName>
    <definedName name="中壁_1">#REF!</definedName>
    <definedName name="中壁_3" localSheetId="7">#REF!</definedName>
    <definedName name="中壁_3" localSheetId="8">#REF!</definedName>
    <definedName name="中壁_3">#REF!</definedName>
    <definedName name="中壁1" localSheetId="7">#REF!</definedName>
    <definedName name="中壁1" localSheetId="8">#REF!</definedName>
    <definedName name="中壁1" localSheetId="5">#REF!</definedName>
    <definedName name="中壁1" localSheetId="9">#REF!</definedName>
    <definedName name="中壁1" localSheetId="3">#REF!</definedName>
    <definedName name="中壁1" localSheetId="4">#REF!</definedName>
    <definedName name="中壁1" localSheetId="2">#REF!</definedName>
    <definedName name="中壁1">#REF!</definedName>
    <definedName name="中壁1_1" localSheetId="7">#REF!</definedName>
    <definedName name="中壁1_1" localSheetId="8">#REF!</definedName>
    <definedName name="中壁1_1">#REF!</definedName>
    <definedName name="中壁1_3" localSheetId="7">#REF!</definedName>
    <definedName name="中壁1_3" localSheetId="8">#REF!</definedName>
    <definedName name="中壁1_3">#REF!</definedName>
    <definedName name="中壁2" localSheetId="7">#REF!</definedName>
    <definedName name="中壁2" localSheetId="8">#REF!</definedName>
    <definedName name="中壁2" localSheetId="5">#REF!</definedName>
    <definedName name="中壁2" localSheetId="9">#REF!</definedName>
    <definedName name="中壁2" localSheetId="3">#REF!</definedName>
    <definedName name="中壁2" localSheetId="4">#REF!</definedName>
    <definedName name="中壁2" localSheetId="2">#REF!</definedName>
    <definedName name="中壁2">#REF!</definedName>
    <definedName name="中壁2_1" localSheetId="7">#REF!</definedName>
    <definedName name="中壁2_1" localSheetId="8">#REF!</definedName>
    <definedName name="中壁2_1">#REF!</definedName>
    <definedName name="中壁2_3" localSheetId="7">#REF!</definedName>
    <definedName name="中壁2_3" localSheetId="8">#REF!</definedName>
    <definedName name="中壁2_3">#REF!</definedName>
    <definedName name="貯留・搬出">#REF!</definedName>
    <definedName name="頂版" localSheetId="7">#REF!</definedName>
    <definedName name="頂版" localSheetId="8">#REF!</definedName>
    <definedName name="頂版" localSheetId="5">#REF!</definedName>
    <definedName name="頂版" localSheetId="9">#REF!</definedName>
    <definedName name="頂版" localSheetId="3">#REF!</definedName>
    <definedName name="頂版" localSheetId="4">#REF!</definedName>
    <definedName name="頂版" localSheetId="2">#REF!</definedName>
    <definedName name="頂版">#REF!</definedName>
    <definedName name="頂版_1" localSheetId="7">#REF!</definedName>
    <definedName name="頂版_1" localSheetId="8">#REF!</definedName>
    <definedName name="頂版_1">#REF!</definedName>
    <definedName name="頂版_3" localSheetId="7">#REF!</definedName>
    <definedName name="頂版_3" localSheetId="8">#REF!</definedName>
    <definedName name="頂版_3">#REF!</definedName>
    <definedName name="直接経費" localSheetId="7">#REF!</definedName>
    <definedName name="直接経費" localSheetId="8">#REF!</definedName>
    <definedName name="直接経費" localSheetId="3">#REF!</definedName>
    <definedName name="直接経費" localSheetId="2">#REF!</definedName>
    <definedName name="直接経費">#REF!</definedName>
    <definedName name="直接経費_1" localSheetId="7">#REF!</definedName>
    <definedName name="直接経費_1" localSheetId="8">#REF!</definedName>
    <definedName name="直接経費_1">#REF!</definedName>
    <definedName name="直接工事費" localSheetId="7">#REF!</definedName>
    <definedName name="直接工事費" localSheetId="8">#REF!</definedName>
    <definedName name="直接工事費" localSheetId="3">#REF!</definedName>
    <definedName name="直接工事費" localSheetId="2">#REF!</definedName>
    <definedName name="直接工事費">#REF!</definedName>
    <definedName name="直接工事費_1" localSheetId="7">#REF!</definedName>
    <definedName name="直接工事費_1" localSheetId="8">#REF!</definedName>
    <definedName name="直接工事費_1">#REF!</definedName>
    <definedName name="直接工事費_3" localSheetId="7">#REF!</definedName>
    <definedName name="直接工事費_3" localSheetId="8">#REF!</definedName>
    <definedName name="直接工事費_3">#REF!</definedName>
    <definedName name="直接材料費" localSheetId="7">#REF!</definedName>
    <definedName name="直接材料費" localSheetId="8">#REF!</definedName>
    <definedName name="直接材料費" localSheetId="3">#REF!</definedName>
    <definedName name="直接材料費" localSheetId="2">#REF!</definedName>
    <definedName name="直接材料費">#REF!</definedName>
    <definedName name="直接材料費_1" localSheetId="7">#REF!</definedName>
    <definedName name="直接材料費_1" localSheetId="8">#REF!</definedName>
    <definedName name="直接材料費_1">#REF!</definedName>
    <definedName name="直接労務費" localSheetId="7">#REF!</definedName>
    <definedName name="直接労務費" localSheetId="8">#REF!</definedName>
    <definedName name="直接労務費" localSheetId="3">#REF!</definedName>
    <definedName name="直接労務費" localSheetId="2">#REF!</definedName>
    <definedName name="直接労務費">#REF!</definedName>
    <definedName name="直接労務費_1" localSheetId="7">#REF!</definedName>
    <definedName name="直接労務費_1" localSheetId="8">#REF!</definedName>
    <definedName name="直接労務費_1">#REF!</definedName>
    <definedName name="沈砂池７" localSheetId="7">[21]雨水等集排水!#REF!</definedName>
    <definedName name="沈砂池７" localSheetId="8">[21]雨水等集排水!#REF!</definedName>
    <definedName name="沈砂池７" localSheetId="5">[21]雨水等集排水!#REF!</definedName>
    <definedName name="沈砂池７" localSheetId="9">[21]雨水等集排水!#REF!</definedName>
    <definedName name="沈砂池７" localSheetId="3">[21]雨水等集排水!#REF!</definedName>
    <definedName name="沈砂池７" localSheetId="4">[21]雨水等集排水!#REF!</definedName>
    <definedName name="沈砂池７" localSheetId="1">[21]雨水等集排水!#REF!</definedName>
    <definedName name="沈砂池７" localSheetId="2">[21]雨水等集排水!#REF!</definedName>
    <definedName name="沈砂池７">[21]雨水等集排水!#REF!</definedName>
    <definedName name="沈砂池７_3" localSheetId="7">[21]雨水等集排水!#REF!</definedName>
    <definedName name="沈砂池７_3" localSheetId="8">[21]雨水等集排水!#REF!</definedName>
    <definedName name="沈砂池７_3">[21]雨水等集排水!#REF!</definedName>
    <definedName name="沈砂池８" localSheetId="7">[21]雨水等集排水!#REF!</definedName>
    <definedName name="沈砂池８" localSheetId="8">[21]雨水等集排水!#REF!</definedName>
    <definedName name="沈砂池８" localSheetId="5">[21]雨水等集排水!#REF!</definedName>
    <definedName name="沈砂池８" localSheetId="9">[21]雨水等集排水!#REF!</definedName>
    <definedName name="沈砂池８" localSheetId="3">[21]雨水等集排水!#REF!</definedName>
    <definedName name="沈砂池８" localSheetId="4">[21]雨水等集排水!#REF!</definedName>
    <definedName name="沈砂池８" localSheetId="2">[21]雨水等集排水!#REF!</definedName>
    <definedName name="沈砂池８">[21]雨水等集排水!#REF!</definedName>
    <definedName name="沈砂池８_3" localSheetId="7">[21]雨水等集排水!#REF!</definedName>
    <definedName name="沈砂池８_3" localSheetId="8">[21]雨水等集排水!#REF!</definedName>
    <definedName name="沈砂池８_3">[21]雨水等集排水!#REF!</definedName>
    <definedName name="通信引込設備工事" localSheetId="7">#REF!</definedName>
    <definedName name="通信引込設備工事" localSheetId="8">#REF!</definedName>
    <definedName name="通信引込設備工事" localSheetId="5">#REF!</definedName>
    <definedName name="通信引込設備工事" localSheetId="9">#REF!</definedName>
    <definedName name="通信引込設備工事" localSheetId="3">#REF!</definedName>
    <definedName name="通信引込設備工事" localSheetId="4">#REF!</definedName>
    <definedName name="通信引込設備工事" localSheetId="2">#REF!</definedName>
    <definedName name="通信引込設備工事">#REF!</definedName>
    <definedName name="通信引込設備工事_1" localSheetId="7">#REF!</definedName>
    <definedName name="通信引込設備工事_1" localSheetId="8">#REF!</definedName>
    <definedName name="通信引込設備工事_1">#REF!</definedName>
    <definedName name="通信引込設備工事_3" localSheetId="7">#REF!</definedName>
    <definedName name="通信引込設備工事_3" localSheetId="8">#REF!</definedName>
    <definedName name="通信引込設備工事_3">#REF!</definedName>
    <definedName name="通風">#REF!</definedName>
    <definedName name="通風設備" localSheetId="7">#REF!</definedName>
    <definedName name="通風設備" localSheetId="8">#REF!</definedName>
    <definedName name="通風設備" localSheetId="5">#REF!</definedName>
    <definedName name="通風設備" localSheetId="9">#REF!</definedName>
    <definedName name="通風設備" localSheetId="3">#REF!</definedName>
    <definedName name="通風設備" localSheetId="2">#REF!</definedName>
    <definedName name="通風設備">#REF!</definedName>
    <definedName name="通風設備_1" localSheetId="7">#REF!</definedName>
    <definedName name="通風設備_1" localSheetId="8">#REF!</definedName>
    <definedName name="通風設備_1">#REF!</definedName>
    <definedName name="低速">#REF!</definedName>
    <definedName name="底版" localSheetId="7">#REF!</definedName>
    <definedName name="底版" localSheetId="8">#REF!</definedName>
    <definedName name="底版" localSheetId="5">#REF!</definedName>
    <definedName name="底版" localSheetId="9">#REF!</definedName>
    <definedName name="底版" localSheetId="3">#REF!</definedName>
    <definedName name="底版" localSheetId="4">#REF!</definedName>
    <definedName name="底版" localSheetId="2">#REF!</definedName>
    <definedName name="底版">#REF!</definedName>
    <definedName name="底版_1" localSheetId="7">#REF!</definedName>
    <definedName name="底版_1" localSheetId="8">#REF!</definedName>
    <definedName name="底版_1">#REF!</definedName>
    <definedName name="底版_3" localSheetId="7">#REF!</definedName>
    <definedName name="底版_3" localSheetId="8">#REF!</definedName>
    <definedName name="底版_3">#REF!</definedName>
    <definedName name="鉄こ">'[23]4.鉄筋ｺ'!$AJ$518</definedName>
    <definedName name="鉄塊">#REF!</definedName>
    <definedName name="鉄取り">#REF!</definedName>
    <definedName name="電気" localSheetId="7">#REF!</definedName>
    <definedName name="電気" localSheetId="8">#REF!</definedName>
    <definedName name="電気" localSheetId="5">#REF!</definedName>
    <definedName name="電気" localSheetId="9">#REF!</definedName>
    <definedName name="電気" localSheetId="3">#REF!</definedName>
    <definedName name="電気" localSheetId="4">#REF!</definedName>
    <definedName name="電気" localSheetId="2">#REF!</definedName>
    <definedName name="電気">#REF!</definedName>
    <definedName name="電気_1" localSheetId="7">#REF!</definedName>
    <definedName name="電気_1" localSheetId="8">#REF!</definedName>
    <definedName name="電気_1">#REF!</definedName>
    <definedName name="電気_3" localSheetId="7">#REF!</definedName>
    <definedName name="電気_3" localSheetId="8">#REF!</definedName>
    <definedName name="電気_3">#REF!</definedName>
    <definedName name="電気改修" localSheetId="7">#REF!</definedName>
    <definedName name="電気改修" localSheetId="8">#REF!</definedName>
    <definedName name="電気改修" localSheetId="5">#REF!</definedName>
    <definedName name="電気改修" localSheetId="9">#REF!</definedName>
    <definedName name="電気改修" localSheetId="3">#REF!</definedName>
    <definedName name="電気改修" localSheetId="2">#REF!</definedName>
    <definedName name="電気改修">#REF!</definedName>
    <definedName name="電気改修_1" localSheetId="7">#REF!</definedName>
    <definedName name="電気改修_1" localSheetId="8">#REF!</definedName>
    <definedName name="電気改修_1">#REF!</definedName>
    <definedName name="電気改修1" localSheetId="7">#REF!</definedName>
    <definedName name="電気改修1" localSheetId="8">#REF!</definedName>
    <definedName name="電気改修1" localSheetId="5">#REF!</definedName>
    <definedName name="電気改修1" localSheetId="9">#REF!</definedName>
    <definedName name="電気改修1" localSheetId="3">#REF!</definedName>
    <definedName name="電気改修1" localSheetId="2">#REF!</definedName>
    <definedName name="電気改修1">#REF!</definedName>
    <definedName name="電気改修1_1" localSheetId="7">#REF!</definedName>
    <definedName name="電気改修1_1" localSheetId="8">#REF!</definedName>
    <definedName name="電気改修1_1">#REF!</definedName>
    <definedName name="電気新築" localSheetId="7">#REF!</definedName>
    <definedName name="電気新築" localSheetId="8">#REF!</definedName>
    <definedName name="電気新築" localSheetId="5">#REF!</definedName>
    <definedName name="電気新築" localSheetId="9">#REF!</definedName>
    <definedName name="電気新築" localSheetId="3">#REF!</definedName>
    <definedName name="電気新築" localSheetId="2">#REF!</definedName>
    <definedName name="電気新築">#REF!</definedName>
    <definedName name="電気新築_1" localSheetId="7">#REF!</definedName>
    <definedName name="電気新築_1" localSheetId="8">#REF!</definedName>
    <definedName name="電気新築_1">#REF!</definedName>
    <definedName name="電気新築1" localSheetId="7">#REF!</definedName>
    <definedName name="電気新築1" localSheetId="8">#REF!</definedName>
    <definedName name="電気新築1" localSheetId="5">#REF!</definedName>
    <definedName name="電気新築1" localSheetId="9">#REF!</definedName>
    <definedName name="電気新築1" localSheetId="3">#REF!</definedName>
    <definedName name="電気新築1" localSheetId="2">#REF!</definedName>
    <definedName name="電気新築1">#REF!</definedName>
    <definedName name="電気新築1_1" localSheetId="7">#REF!</definedName>
    <definedName name="電気新築1_1" localSheetId="8">#REF!</definedName>
    <definedName name="電気新築1_1">#REF!</definedName>
    <definedName name="電気設備" localSheetId="7">#REF!</definedName>
    <definedName name="電気設備" localSheetId="8">#REF!</definedName>
    <definedName name="電気設備" localSheetId="5">#REF!</definedName>
    <definedName name="電気設備" localSheetId="9">#REF!</definedName>
    <definedName name="電気設備" localSheetId="3">#REF!</definedName>
    <definedName name="電気設備" localSheetId="2">#REF!</definedName>
    <definedName name="電気設備">#REF!</definedName>
    <definedName name="電気設備_1" localSheetId="7">#REF!</definedName>
    <definedName name="電気設備_1" localSheetId="8">#REF!</definedName>
    <definedName name="電気設備_1">#REF!</definedName>
    <definedName name="電気料金" localSheetId="7">#REF!</definedName>
    <definedName name="電気料金" localSheetId="8">#REF!</definedName>
    <definedName name="電気料金" localSheetId="5">#REF!</definedName>
    <definedName name="電気料金" localSheetId="9">#REF!</definedName>
    <definedName name="電気料金" localSheetId="3">#REF!</definedName>
    <definedName name="電気料金" localSheetId="4">#REF!</definedName>
    <definedName name="電気料金" localSheetId="1">#REF!</definedName>
    <definedName name="電気料金" localSheetId="2">#REF!</definedName>
    <definedName name="電気料金">#REF!</definedName>
    <definedName name="電気料金_1" localSheetId="7">#REF!</definedName>
    <definedName name="電気料金_1" localSheetId="8">#REF!</definedName>
    <definedName name="電気料金_1">#REF!</definedName>
    <definedName name="電気料金_3" localSheetId="7">#REF!</definedName>
    <definedName name="電気料金_3" localSheetId="8">#REF!</definedName>
    <definedName name="電気料金_3">#REF!</definedName>
    <definedName name="電工費" localSheetId="7">#REF!</definedName>
    <definedName name="電工費" localSheetId="8">#REF!</definedName>
    <definedName name="電工費" localSheetId="3">#REF!</definedName>
    <definedName name="電工費" localSheetId="2">#REF!</definedName>
    <definedName name="電工費">#REF!</definedName>
    <definedName name="電工費_1" localSheetId="7">#REF!</definedName>
    <definedName name="電工費_1" localSheetId="8">#REF!</definedName>
    <definedName name="電工費_1">#REF!</definedName>
    <definedName name="電工費_3" localSheetId="7">#REF!</definedName>
    <definedName name="電工費_3" localSheetId="8">#REF!</definedName>
    <definedName name="電工費_3">#REF!</definedName>
    <definedName name="電灯設備工事" localSheetId="7">#REF!</definedName>
    <definedName name="電灯設備工事" localSheetId="8">#REF!</definedName>
    <definedName name="電灯設備工事" localSheetId="5">#REF!</definedName>
    <definedName name="電灯設備工事" localSheetId="9">#REF!</definedName>
    <definedName name="電灯設備工事" localSheetId="3">#REF!</definedName>
    <definedName name="電灯設備工事" localSheetId="4">#REF!</definedName>
    <definedName name="電灯設備工事" localSheetId="2">#REF!</definedName>
    <definedName name="電灯設備工事">#REF!</definedName>
    <definedName name="電灯設備工事_1" localSheetId="7">#REF!</definedName>
    <definedName name="電灯設備工事_1" localSheetId="8">#REF!</definedName>
    <definedName name="電灯設備工事_1">#REF!</definedName>
    <definedName name="電灯設備工事_3" localSheetId="7">#REF!</definedName>
    <definedName name="電灯設備工事_3" localSheetId="8">#REF!</definedName>
    <definedName name="電灯設備工事_3">#REF!</definedName>
    <definedName name="電力引込設備工事" localSheetId="7">#REF!</definedName>
    <definedName name="電力引込設備工事" localSheetId="8">#REF!</definedName>
    <definedName name="電力引込設備工事" localSheetId="5">#REF!</definedName>
    <definedName name="電力引込設備工事" localSheetId="9">#REF!</definedName>
    <definedName name="電力引込設備工事" localSheetId="3">#REF!</definedName>
    <definedName name="電力引込設備工事" localSheetId="4">#REF!</definedName>
    <definedName name="電力引込設備工事" localSheetId="2">#REF!</definedName>
    <definedName name="電力引込設備工事">#REF!</definedName>
    <definedName name="電力引込設備工事_1" localSheetId="7">#REF!</definedName>
    <definedName name="電力引込設備工事_1" localSheetId="8">#REF!</definedName>
    <definedName name="電力引込設備工事_1">#REF!</definedName>
    <definedName name="電力引込設備工事_3" localSheetId="7">#REF!</definedName>
    <definedName name="電力引込設備工事_3" localSheetId="8">#REF!</definedName>
    <definedName name="電力引込設備工事_3">#REF!</definedName>
    <definedName name="電話設備工事" localSheetId="7">#REF!</definedName>
    <definedName name="電話設備工事" localSheetId="8">#REF!</definedName>
    <definedName name="電話設備工事" localSheetId="5">#REF!</definedName>
    <definedName name="電話設備工事" localSheetId="9">#REF!</definedName>
    <definedName name="電話設備工事" localSheetId="3">#REF!</definedName>
    <definedName name="電話設備工事" localSheetId="4">#REF!</definedName>
    <definedName name="電話設備工事" localSheetId="2">#REF!</definedName>
    <definedName name="電話設備工事">#REF!</definedName>
    <definedName name="電話設備工事_1" localSheetId="7">#REF!</definedName>
    <definedName name="電話設備工事_1" localSheetId="8">#REF!</definedName>
    <definedName name="電話設備工事_1">#REF!</definedName>
    <definedName name="電話設備工事_3" localSheetId="7">#REF!</definedName>
    <definedName name="電話設備工事_3" localSheetId="8">#REF!</definedName>
    <definedName name="電話設備工事_3">#REF!</definedName>
    <definedName name="塗装単" localSheetId="7">#REF!</definedName>
    <definedName name="塗装単" localSheetId="8">#REF!</definedName>
    <definedName name="塗装単" localSheetId="5">#REF!</definedName>
    <definedName name="塗装単" localSheetId="9">#REF!</definedName>
    <definedName name="塗装単" localSheetId="3">#REF!</definedName>
    <definedName name="塗装単" localSheetId="2">#REF!</definedName>
    <definedName name="塗装単">#REF!</definedName>
    <definedName name="塗装単_1" localSheetId="7">#REF!</definedName>
    <definedName name="塗装単_1" localSheetId="8">#REF!</definedName>
    <definedName name="塗装単_1">#REF!</definedName>
    <definedName name="渡り廊下設備工事" localSheetId="7">#REF!</definedName>
    <definedName name="渡り廊下設備工事" localSheetId="8">#REF!</definedName>
    <definedName name="渡り廊下設備工事" localSheetId="5">#REF!</definedName>
    <definedName name="渡り廊下設備工事" localSheetId="9">#REF!</definedName>
    <definedName name="渡り廊下設備工事" localSheetId="3">#REF!</definedName>
    <definedName name="渡り廊下設備工事" localSheetId="4">#REF!</definedName>
    <definedName name="渡り廊下設備工事" localSheetId="2">#REF!</definedName>
    <definedName name="渡り廊下設備工事">#REF!</definedName>
    <definedName name="渡り廊下設備工事_1" localSheetId="7">#REF!</definedName>
    <definedName name="渡り廊下設備工事_1" localSheetId="8">#REF!</definedName>
    <definedName name="渡り廊下設備工事_1">#REF!</definedName>
    <definedName name="渡り廊下設備工事_3" localSheetId="7">#REF!</definedName>
    <definedName name="渡り廊下設備工事_3" localSheetId="8">#REF!</definedName>
    <definedName name="渡り廊下設備工事_3">#REF!</definedName>
    <definedName name="土被り" localSheetId="7">#REF!</definedName>
    <definedName name="土被り" localSheetId="8">#REF!</definedName>
    <definedName name="土被り" localSheetId="5">#REF!</definedName>
    <definedName name="土被り" localSheetId="9">#REF!</definedName>
    <definedName name="土被り" localSheetId="3">#REF!</definedName>
    <definedName name="土被り" localSheetId="4">#REF!</definedName>
    <definedName name="土被り" localSheetId="2">#REF!</definedName>
    <definedName name="土被り">#REF!</definedName>
    <definedName name="土被り_1" localSheetId="7">#REF!</definedName>
    <definedName name="土被り_1" localSheetId="8">#REF!</definedName>
    <definedName name="土被り_1">#REF!</definedName>
    <definedName name="土被り_3" localSheetId="7">#REF!</definedName>
    <definedName name="土被り_3" localSheetId="8">#REF!</definedName>
    <definedName name="土被り_3">#REF!</definedName>
    <definedName name="動力設備工事" localSheetId="7">#REF!</definedName>
    <definedName name="動力設備工事" localSheetId="8">#REF!</definedName>
    <definedName name="動力設備工事" localSheetId="5">#REF!</definedName>
    <definedName name="動力設備工事" localSheetId="9">#REF!</definedName>
    <definedName name="動力設備工事" localSheetId="3">#REF!</definedName>
    <definedName name="動力設備工事" localSheetId="4">#REF!</definedName>
    <definedName name="動力設備工事" localSheetId="2">#REF!</definedName>
    <definedName name="動力設備工事">#REF!</definedName>
    <definedName name="動力設備工事_1" localSheetId="7">#REF!</definedName>
    <definedName name="動力設備工事_1" localSheetId="8">#REF!</definedName>
    <definedName name="動力設備工事_1">#REF!</definedName>
    <definedName name="動力設備工事_3" localSheetId="7">#REF!</definedName>
    <definedName name="動力設備工事_3" localSheetId="8">#REF!</definedName>
    <definedName name="動力設備工事_3">#REF!</definedName>
    <definedName name="特殊単" localSheetId="7">#REF!</definedName>
    <definedName name="特殊単" localSheetId="8">#REF!</definedName>
    <definedName name="特殊単" localSheetId="5">#REF!</definedName>
    <definedName name="特殊単" localSheetId="9">#REF!</definedName>
    <definedName name="特殊単" localSheetId="3">#REF!</definedName>
    <definedName name="特殊単" localSheetId="2">#REF!</definedName>
    <definedName name="特殊単">#REF!</definedName>
    <definedName name="特殊単_1" localSheetId="7">#REF!</definedName>
    <definedName name="特殊単_1" localSheetId="8">#REF!</definedName>
    <definedName name="特殊単_1">#REF!</definedName>
    <definedName name="内_____容" localSheetId="7">#REF!</definedName>
    <definedName name="内_____容" localSheetId="8">#REF!</definedName>
    <definedName name="内_____容">#REF!</definedName>
    <definedName name="内海築炉">#REF!</definedName>
    <definedName name="内訳印刷" localSheetId="7">#REF!</definedName>
    <definedName name="内訳印刷" localSheetId="8">#REF!</definedName>
    <definedName name="内訳印刷">#REF!</definedName>
    <definedName name="内訳外">#REF!</definedName>
    <definedName name="内訳作成" localSheetId="7">[1]ｺﾋﾟｰc!#REF!</definedName>
    <definedName name="内訳作成" localSheetId="8">[1]ｺﾋﾟｰc!#REF!</definedName>
    <definedName name="内訳作成" localSheetId="5">[1]ｺﾋﾟｰc!#REF!</definedName>
    <definedName name="内訳作成" localSheetId="9">[1]ｺﾋﾟｰc!#REF!</definedName>
    <definedName name="内訳作成" localSheetId="3">[1]ｺﾋﾟｰc!#REF!</definedName>
    <definedName name="内訳作成" localSheetId="4">[1]ｺﾋﾟｰc!#REF!</definedName>
    <definedName name="内訳作成" localSheetId="1">[1]ｺﾋﾟｰc!#REF!</definedName>
    <definedName name="内訳作成" localSheetId="2">[1]ｺﾋﾟｰc!#REF!</definedName>
    <definedName name="内訳作成">[1]ｺﾋﾟｰc!#REF!</definedName>
    <definedName name="内訳作成_3" localSheetId="7">[1]ｺﾋﾟｰc!#REF!</definedName>
    <definedName name="内訳作成_3" localSheetId="8">[1]ｺﾋﾟｰc!#REF!</definedName>
    <definedName name="内訳作成_3">[1]ｺﾋﾟｰc!#REF!</definedName>
    <definedName name="内訳追加作成" localSheetId="7">[1]ｺﾋﾟｰc!#REF!</definedName>
    <definedName name="内訳追加作成" localSheetId="8">[1]ｺﾋﾟｰc!#REF!</definedName>
    <definedName name="内訳追加作成" localSheetId="5">[1]ｺﾋﾟｰc!#REF!</definedName>
    <definedName name="内訳追加作成" localSheetId="9">[1]ｺﾋﾟｰc!#REF!</definedName>
    <definedName name="内訳追加作成" localSheetId="3">[1]ｺﾋﾟｰc!#REF!</definedName>
    <definedName name="内訳追加作成" localSheetId="4">[1]ｺﾋﾟｰc!#REF!</definedName>
    <definedName name="内訳追加作成" localSheetId="2">[1]ｺﾋﾟｰc!#REF!</definedName>
    <definedName name="内訳追加作成">[1]ｺﾋﾟｰc!#REF!</definedName>
    <definedName name="内訳追加作成_3" localSheetId="7">[1]ｺﾋﾟｰc!#REF!</definedName>
    <definedName name="内訳追加作成_3" localSheetId="8">[1]ｺﾋﾟｰc!#REF!</definedName>
    <definedName name="内訳追加作成_3">[1]ｺﾋﾟｰc!#REF!</definedName>
    <definedName name="内訳内1">#REF!</definedName>
    <definedName name="内訳内2">#REF!</definedName>
    <definedName name="日">#REF!</definedName>
    <definedName name="燃焼">#REF!</definedName>
    <definedName name="燃焼ガス冷却">#REF!</definedName>
    <definedName name="燃焼ガス冷却設備" localSheetId="7">#REF!</definedName>
    <definedName name="燃焼ガス冷却設備" localSheetId="8">#REF!</definedName>
    <definedName name="燃焼ガス冷却設備" localSheetId="5">#REF!</definedName>
    <definedName name="燃焼ガス冷却設備" localSheetId="9">#REF!</definedName>
    <definedName name="燃焼ガス冷却設備" localSheetId="3">#REF!</definedName>
    <definedName name="燃焼ガス冷却設備" localSheetId="4">#REF!</definedName>
    <definedName name="燃焼ガス冷却設備" localSheetId="2">#REF!</definedName>
    <definedName name="燃焼ガス冷却設備">#REF!</definedName>
    <definedName name="燃焼ガス冷却設備_1" localSheetId="7">#REF!</definedName>
    <definedName name="燃焼ガス冷却設備_1" localSheetId="8">#REF!</definedName>
    <definedName name="燃焼ガス冷却設備_1">#REF!</definedName>
    <definedName name="燃焼設備" localSheetId="7">#REF!</definedName>
    <definedName name="燃焼設備" localSheetId="8">#REF!</definedName>
    <definedName name="燃焼設備" localSheetId="5">#REF!</definedName>
    <definedName name="燃焼設備" localSheetId="9">#REF!</definedName>
    <definedName name="燃焼設備" localSheetId="3">#REF!</definedName>
    <definedName name="燃焼設備" localSheetId="2">#REF!</definedName>
    <definedName name="燃焼設備">#REF!</definedName>
    <definedName name="燃焼設備_1" localSheetId="7">#REF!</definedName>
    <definedName name="燃焼設備_1" localSheetId="8">#REF!</definedName>
    <definedName name="燃焼設備_1">#REF!</definedName>
    <definedName name="納品場所" localSheetId="7">[4]見積書!#REF!</definedName>
    <definedName name="納品場所" localSheetId="8">[4]見積書!#REF!</definedName>
    <definedName name="納品場所" localSheetId="5">[4]見積書!#REF!</definedName>
    <definedName name="納品場所" localSheetId="9">[4]見積書!#REF!</definedName>
    <definedName name="納品場所" localSheetId="3">[4]見積書!#REF!</definedName>
    <definedName name="納品場所" localSheetId="4">[4]見積書!#REF!</definedName>
    <definedName name="納品場所" localSheetId="1">[4]見積書!#REF!</definedName>
    <definedName name="納品場所" localSheetId="2">[4]見積書!#REF!</definedName>
    <definedName name="納品場所">[4]見積書!#REF!</definedName>
    <definedName name="納品場所_3" localSheetId="7">[4]見積書!#REF!</definedName>
    <definedName name="納品場所_3" localSheetId="8">[4]見積書!#REF!</definedName>
    <definedName name="納品場所_3">[4]見積書!#REF!</definedName>
    <definedName name="破砕">#REF!</definedName>
    <definedName name="排ガス処理">#REF!</definedName>
    <definedName name="排ガス処理設備" localSheetId="7">#REF!</definedName>
    <definedName name="排ガス処理設備" localSheetId="8">#REF!</definedName>
    <definedName name="排ガス処理設備" localSheetId="5">#REF!</definedName>
    <definedName name="排ガス処理設備" localSheetId="9">#REF!</definedName>
    <definedName name="排ガス処理設備" localSheetId="3">#REF!</definedName>
    <definedName name="排ガス処理設備" localSheetId="4">#REF!</definedName>
    <definedName name="排ガス処理設備" localSheetId="2">#REF!</definedName>
    <definedName name="排ガス処理設備">#REF!</definedName>
    <definedName name="排ガス処理設備_1" localSheetId="7">#REF!</definedName>
    <definedName name="排ガス処理設備_1" localSheetId="8">#REF!</definedName>
    <definedName name="排ガス処理設備_1">#REF!</definedName>
    <definedName name="排水">#REF!</definedName>
    <definedName name="排水工事" localSheetId="7">[25]屋外附帯!#REF!</definedName>
    <definedName name="排水工事" localSheetId="8">[25]屋外附帯!#REF!</definedName>
    <definedName name="排水工事" localSheetId="5">[25]屋外附帯!#REF!</definedName>
    <definedName name="排水工事" localSheetId="9">[25]屋外附帯!#REF!</definedName>
    <definedName name="排水工事" localSheetId="3">[25]屋外附帯!#REF!</definedName>
    <definedName name="排水工事" localSheetId="4">[25]屋外附帯!#REF!</definedName>
    <definedName name="排水工事" localSheetId="1">[25]屋外附帯!#REF!</definedName>
    <definedName name="排水工事" localSheetId="2">[25]屋外附帯!#REF!</definedName>
    <definedName name="排水工事">[25]屋外附帯!#REF!</definedName>
    <definedName name="排水工事_3" localSheetId="7">[25]屋外附帯!#REF!</definedName>
    <definedName name="排水工事_3" localSheetId="8">[25]屋外附帯!#REF!</definedName>
    <definedName name="排水工事_3">[25]屋外附帯!#REF!</definedName>
    <definedName name="排水処理">#REF!</definedName>
    <definedName name="配分電盤" localSheetId="7">#REF!</definedName>
    <definedName name="配分電盤" localSheetId="8">#REF!</definedName>
    <definedName name="配分電盤" localSheetId="5">#REF!</definedName>
    <definedName name="配分電盤" localSheetId="9">#REF!</definedName>
    <definedName name="配分電盤" localSheetId="3">#REF!</definedName>
    <definedName name="配分電盤" localSheetId="4">#REF!</definedName>
    <definedName name="配分電盤" localSheetId="1">#REF!</definedName>
    <definedName name="配分電盤" localSheetId="2">#REF!</definedName>
    <definedName name="配分電盤">#REF!</definedName>
    <definedName name="配分電盤_1" localSheetId="7">#REF!</definedName>
    <definedName name="配分電盤_1" localSheetId="8">#REF!</definedName>
    <definedName name="配分電盤_1">#REF!</definedName>
    <definedName name="配分電盤_3" localSheetId="7">#REF!</definedName>
    <definedName name="配分電盤_3" localSheetId="8">#REF!</definedName>
    <definedName name="配分電盤_3">#REF!</definedName>
    <definedName name="八戸北2_PAC" localSheetId="7">#REF!</definedName>
    <definedName name="八戸北2_PAC" localSheetId="8">#REF!</definedName>
    <definedName name="八戸北2_PAC">#REF!</definedName>
    <definedName name="搬送">#REF!</definedName>
    <definedName name="搬入基準単価" localSheetId="7">#REF!</definedName>
    <definedName name="搬入基準単価" localSheetId="8">#REF!</definedName>
    <definedName name="搬入基準単価">#REF!</definedName>
    <definedName name="搬入道路２" localSheetId="7">[21]道路設備工!#REF!</definedName>
    <definedName name="搬入道路２" localSheetId="8">[21]道路設備工!#REF!</definedName>
    <definedName name="搬入道路２" localSheetId="5">[21]道路設備工!#REF!</definedName>
    <definedName name="搬入道路２" localSheetId="9">[21]道路設備工!#REF!</definedName>
    <definedName name="搬入道路２" localSheetId="3">[21]道路設備工!#REF!</definedName>
    <definedName name="搬入道路２" localSheetId="4">[21]道路設備工!#REF!</definedName>
    <definedName name="搬入道路２" localSheetId="1">[21]道路設備工!#REF!</definedName>
    <definedName name="搬入道路２" localSheetId="2">[21]道路設備工!#REF!</definedName>
    <definedName name="搬入道路２">[21]道路設備工!#REF!</definedName>
    <definedName name="搬入道路２_3" localSheetId="7">[21]道路設備工!#REF!</definedName>
    <definedName name="搬入道路２_3" localSheetId="8">[21]道路設備工!#REF!</definedName>
    <definedName name="搬入道路２_3">[21]道路設備工!#REF!</definedName>
    <definedName name="番号選択1" localSheetId="7">[1]ｺﾋﾟｰc!#REF!</definedName>
    <definedName name="番号選択1" localSheetId="8">[1]ｺﾋﾟｰc!#REF!</definedName>
    <definedName name="番号選択1" localSheetId="5">[1]ｺﾋﾟｰc!#REF!</definedName>
    <definedName name="番号選択1" localSheetId="9">[1]ｺﾋﾟｰc!#REF!</definedName>
    <definedName name="番号選択1" localSheetId="3">[1]ｺﾋﾟｰc!#REF!</definedName>
    <definedName name="番号選択1" localSheetId="4">[1]ｺﾋﾟｰc!#REF!</definedName>
    <definedName name="番号選択1" localSheetId="2">[1]ｺﾋﾟｰc!#REF!</definedName>
    <definedName name="番号選択1">[1]ｺﾋﾟｰc!#REF!</definedName>
    <definedName name="備_________考" localSheetId="7">#REF!</definedName>
    <definedName name="備_________考" localSheetId="8">#REF!</definedName>
    <definedName name="備_________考" localSheetId="4">#REF!</definedName>
    <definedName name="備_________考">#REF!</definedName>
    <definedName name="表紙" localSheetId="7">#REF!</definedName>
    <definedName name="表紙" localSheetId="8">#REF!</definedName>
    <definedName name="表紙" localSheetId="5">#REF!</definedName>
    <definedName name="表紙" localSheetId="9">#REF!</definedName>
    <definedName name="表紙" localSheetId="3">#REF!</definedName>
    <definedName name="表紙" localSheetId="4">#REF!</definedName>
    <definedName name="表紙" localSheetId="1">#REF!</definedName>
    <definedName name="表紙" localSheetId="2">#REF!</definedName>
    <definedName name="表紙">#REF!</definedName>
    <definedName name="表紙_1" localSheetId="7">#REF!</definedName>
    <definedName name="表紙_1" localSheetId="8">#REF!</definedName>
    <definedName name="表紙_1">#REF!</definedName>
    <definedName name="表紙_3" localSheetId="7">#REF!</definedName>
    <definedName name="表紙_3" localSheetId="8">#REF!</definedName>
    <definedName name="表紙_3">#REF!</definedName>
    <definedName name="表紙00" localSheetId="7">#REF!</definedName>
    <definedName name="表紙00" localSheetId="8">#REF!</definedName>
    <definedName name="表紙00">#REF!</definedName>
    <definedName name="表紙１" localSheetId="7">#REF!</definedName>
    <definedName name="表紙１" localSheetId="8">#REF!</definedName>
    <definedName name="表紙１" localSheetId="5">#REF!</definedName>
    <definedName name="表紙１" localSheetId="9">#REF!</definedName>
    <definedName name="表紙１" localSheetId="3">#REF!</definedName>
    <definedName name="表紙１" localSheetId="4">#REF!</definedName>
    <definedName name="表紙１" localSheetId="1">#REF!</definedName>
    <definedName name="表紙１" localSheetId="2">#REF!</definedName>
    <definedName name="表紙１">#REF!</definedName>
    <definedName name="表紙１_1" localSheetId="7">#REF!</definedName>
    <definedName name="表紙１_1" localSheetId="8">#REF!</definedName>
    <definedName name="表紙１_1">#REF!</definedName>
    <definedName name="表紙１_3" localSheetId="7">#REF!</definedName>
    <definedName name="表紙１_3" localSheetId="8">#REF!</definedName>
    <definedName name="表紙１_3">#REF!</definedName>
    <definedName name="表紙１１" localSheetId="7">#REF!</definedName>
    <definedName name="表紙１１" localSheetId="8">#REF!</definedName>
    <definedName name="表紙１１" localSheetId="5">#REF!</definedName>
    <definedName name="表紙１１" localSheetId="9">#REF!</definedName>
    <definedName name="表紙１１" localSheetId="3">#REF!</definedName>
    <definedName name="表紙１１" localSheetId="4">#REF!</definedName>
    <definedName name="表紙１１" localSheetId="1">#REF!</definedName>
    <definedName name="表紙１１" localSheetId="2">#REF!</definedName>
    <definedName name="表紙１１">#REF!</definedName>
    <definedName name="表紙１１_1" localSheetId="7">#REF!</definedName>
    <definedName name="表紙１１_1" localSheetId="8">#REF!</definedName>
    <definedName name="表紙１１_1">#REF!</definedName>
    <definedName name="表紙１１_3" localSheetId="7">#REF!</definedName>
    <definedName name="表紙１１_3" localSheetId="8">#REF!</definedName>
    <definedName name="表紙１１_3">#REF!</definedName>
    <definedName name="表紙２" localSheetId="7">#REF!</definedName>
    <definedName name="表紙２" localSheetId="8">#REF!</definedName>
    <definedName name="表紙２" localSheetId="5">#REF!</definedName>
    <definedName name="表紙２" localSheetId="9">#REF!</definedName>
    <definedName name="表紙２" localSheetId="3">#REF!</definedName>
    <definedName name="表紙２" localSheetId="4">#REF!</definedName>
    <definedName name="表紙２" localSheetId="1">#REF!</definedName>
    <definedName name="表紙２" localSheetId="2">#REF!</definedName>
    <definedName name="表紙２">#REF!</definedName>
    <definedName name="表紙２_1" localSheetId="7">#REF!</definedName>
    <definedName name="表紙２_1" localSheetId="8">#REF!</definedName>
    <definedName name="表紙２_1">#REF!</definedName>
    <definedName name="表紙２_3" localSheetId="7">#REF!</definedName>
    <definedName name="表紙２_3" localSheetId="8">#REF!</definedName>
    <definedName name="表紙２_3">#REF!</definedName>
    <definedName name="表紙Ａ３">#REF!</definedName>
    <definedName name="表紙Ａ４">#REF!</definedName>
    <definedName name="表紙あ" localSheetId="7">#REF!</definedName>
    <definedName name="表紙あ" localSheetId="8">#REF!</definedName>
    <definedName name="表紙あ" localSheetId="5">#REF!</definedName>
    <definedName name="表紙あ" localSheetId="9">#REF!</definedName>
    <definedName name="表紙あ" localSheetId="3">#REF!</definedName>
    <definedName name="表紙あ" localSheetId="4">#REF!</definedName>
    <definedName name="表紙あ" localSheetId="1">#REF!</definedName>
    <definedName name="表紙あ" localSheetId="2">#REF!</definedName>
    <definedName name="表紙あ">#REF!</definedName>
    <definedName name="表紙あ_1" localSheetId="7">#REF!</definedName>
    <definedName name="表紙あ_1" localSheetId="8">#REF!</definedName>
    <definedName name="表紙あ_1">#REF!</definedName>
    <definedName name="表紙あ_3" localSheetId="7">#REF!</definedName>
    <definedName name="表紙あ_3" localSheetId="8">#REF!</definedName>
    <definedName name="表紙あ_3">#REF!</definedName>
    <definedName name="普通単" localSheetId="7">#REF!</definedName>
    <definedName name="普通単" localSheetId="8">#REF!</definedName>
    <definedName name="普通単" localSheetId="5">#REF!</definedName>
    <definedName name="普通単" localSheetId="9">#REF!</definedName>
    <definedName name="普通単" localSheetId="3">#REF!</definedName>
    <definedName name="普通単" localSheetId="2">#REF!</definedName>
    <definedName name="普通単">#REF!</definedName>
    <definedName name="普通単_1" localSheetId="7">#REF!</definedName>
    <definedName name="普通単_1" localSheetId="8">#REF!</definedName>
    <definedName name="普通単_1">#REF!</definedName>
    <definedName name="部位" localSheetId="7">#REF!</definedName>
    <definedName name="部位" localSheetId="8">#REF!</definedName>
    <definedName name="部位" localSheetId="5">#REF!</definedName>
    <definedName name="部位" localSheetId="9">#REF!</definedName>
    <definedName name="部位" localSheetId="3">#REF!</definedName>
    <definedName name="部位" localSheetId="2">#REF!</definedName>
    <definedName name="部位">#REF!</definedName>
    <definedName name="部位_1" localSheetId="7">#REF!</definedName>
    <definedName name="部位_1" localSheetId="8">#REF!</definedName>
    <definedName name="部位_1">#REF!</definedName>
    <definedName name="部材" localSheetId="7">#REF!</definedName>
    <definedName name="部材" localSheetId="8">#REF!</definedName>
    <definedName name="部材" localSheetId="5">#REF!</definedName>
    <definedName name="部材" localSheetId="9">#REF!</definedName>
    <definedName name="部材" localSheetId="3">#REF!</definedName>
    <definedName name="部材" localSheetId="2">#REF!</definedName>
    <definedName name="部材">#REF!</definedName>
    <definedName name="部材_1" localSheetId="7">#REF!</definedName>
    <definedName name="部材_1" localSheetId="8">#REF!</definedName>
    <definedName name="部材_1">#REF!</definedName>
    <definedName name="部品単価">[52]部品単価!$E$3:$Q$1519</definedName>
    <definedName name="部品名">[53]計算印刷!$E$3:$E$2224</definedName>
    <definedName name="幅" localSheetId="7">#REF!</definedName>
    <definedName name="幅" localSheetId="8">#REF!</definedName>
    <definedName name="幅" localSheetId="5">#REF!</definedName>
    <definedName name="幅" localSheetId="9">#REF!</definedName>
    <definedName name="幅" localSheetId="3">#REF!</definedName>
    <definedName name="幅" localSheetId="4">#REF!</definedName>
    <definedName name="幅" localSheetId="2">#REF!</definedName>
    <definedName name="幅">#REF!</definedName>
    <definedName name="幅_1" localSheetId="7">#REF!</definedName>
    <definedName name="幅_1" localSheetId="8">#REF!</definedName>
    <definedName name="幅_1">#REF!</definedName>
    <definedName name="幅_3" localSheetId="7">#REF!</definedName>
    <definedName name="幅_3" localSheetId="8">#REF!</definedName>
    <definedName name="幅_3">#REF!</definedName>
    <definedName name="複合一次単価" localSheetId="7">#REF!</definedName>
    <definedName name="複合一次単価" localSheetId="8">#REF!</definedName>
    <definedName name="複合一次単価">#REF!</definedName>
    <definedName name="複合工費" localSheetId="7">#REF!</definedName>
    <definedName name="複合工費" localSheetId="8">#REF!</definedName>
    <definedName name="複合工費" localSheetId="3">#REF!</definedName>
    <definedName name="複合工費" localSheetId="2">#REF!</definedName>
    <definedName name="複合工費">#REF!</definedName>
    <definedName name="複合工費_1" localSheetId="7">#REF!</definedName>
    <definedName name="複合工費_1" localSheetId="8">#REF!</definedName>
    <definedName name="複合工費_1">#REF!</definedName>
    <definedName name="複合単価表" localSheetId="7">#REF!</definedName>
    <definedName name="複合単価表" localSheetId="8">#REF!</definedName>
    <definedName name="複合単価表">#REF!</definedName>
    <definedName name="複写範囲_11" localSheetId="7">#REF!</definedName>
    <definedName name="複写範囲_11" localSheetId="8">#REF!</definedName>
    <definedName name="複写範囲_11">#REF!</definedName>
    <definedName name="複写範囲_15" localSheetId="7">#REF!</definedName>
    <definedName name="複写範囲_15" localSheetId="8">#REF!</definedName>
    <definedName name="複写範囲_15">#REF!</definedName>
    <definedName name="複写範囲_16" localSheetId="7">#REF!</definedName>
    <definedName name="複写範囲_16" localSheetId="8">#REF!</definedName>
    <definedName name="複写範囲_16">#REF!</definedName>
    <definedName name="平成__年__月__日" localSheetId="7">#REF!</definedName>
    <definedName name="平成__年__月__日" localSheetId="8">#REF!</definedName>
    <definedName name="平成__年__月__日" localSheetId="5">#REF!</definedName>
    <definedName name="平成__年__月__日" localSheetId="9">#REF!</definedName>
    <definedName name="平成__年__月__日" localSheetId="3">#REF!</definedName>
    <definedName name="平成__年__月__日" localSheetId="4">#REF!</definedName>
    <definedName name="平成__年__月__日" localSheetId="1">#REF!</definedName>
    <definedName name="平成__年__月__日" localSheetId="2">#REF!</definedName>
    <definedName name="平成__年__月__日">#REF!</definedName>
    <definedName name="平成__年__月__日_1" localSheetId="7">#REF!</definedName>
    <definedName name="平成__年__月__日_1" localSheetId="8">#REF!</definedName>
    <definedName name="平成__年__月__日_1">#REF!</definedName>
    <definedName name="平成__年__月__日_3" localSheetId="7">#REF!</definedName>
    <definedName name="平成__年__月__日_3" localSheetId="8">#REF!</definedName>
    <definedName name="平成__年__月__日_3">#REF!</definedName>
    <definedName name="頁計処理" localSheetId="7">[1]ｺﾋﾟｰc!#REF!</definedName>
    <definedName name="頁計処理" localSheetId="8">[1]ｺﾋﾟｰc!#REF!</definedName>
    <definedName name="頁計処理" localSheetId="5">[1]ｺﾋﾟｰc!#REF!</definedName>
    <definedName name="頁計処理" localSheetId="9">[1]ｺﾋﾟｰc!#REF!</definedName>
    <definedName name="頁計処理" localSheetId="3">[1]ｺﾋﾟｰc!#REF!</definedName>
    <definedName name="頁計処理" localSheetId="4">[1]ｺﾋﾟｰc!#REF!</definedName>
    <definedName name="頁計処理" localSheetId="1">[1]ｺﾋﾟｰc!#REF!</definedName>
    <definedName name="頁計処理" localSheetId="2">[1]ｺﾋﾟｰc!#REF!</definedName>
    <definedName name="頁計処理">[1]ｺﾋﾟｰc!#REF!</definedName>
    <definedName name="頁計処理_3" localSheetId="7">[1]ｺﾋﾟｰc!#REF!</definedName>
    <definedName name="頁計処理_3" localSheetId="8">[1]ｺﾋﾟｰc!#REF!</definedName>
    <definedName name="頁計処理_3">[1]ｺﾋﾟｰc!#REF!</definedName>
    <definedName name="頁削除" localSheetId="7">[1]ｺﾋﾟｰc!#REF!</definedName>
    <definedName name="頁削除" localSheetId="8">[1]ｺﾋﾟｰc!#REF!</definedName>
    <definedName name="頁削除" localSheetId="5">[1]ｺﾋﾟｰc!#REF!</definedName>
    <definedName name="頁削除" localSheetId="9">[1]ｺﾋﾟｰc!#REF!</definedName>
    <definedName name="頁削除" localSheetId="3">[1]ｺﾋﾟｰc!#REF!</definedName>
    <definedName name="頁削除" localSheetId="4">[1]ｺﾋﾟｰc!#REF!</definedName>
    <definedName name="頁削除" localSheetId="2">[1]ｺﾋﾟｰc!#REF!</definedName>
    <definedName name="頁削除">[1]ｺﾋﾟｰc!#REF!</definedName>
    <definedName name="頁削除_3" localSheetId="7">[1]ｺﾋﾟｰc!#REF!</definedName>
    <definedName name="頁削除_3" localSheetId="8">[1]ｺﾋﾟｰc!#REF!</definedName>
    <definedName name="頁削除_3">[1]ｺﾋﾟｰc!#REF!</definedName>
    <definedName name="頁挿入" localSheetId="7">[1]ｺﾋﾟｰc!#REF!</definedName>
    <definedName name="頁挿入" localSheetId="8">[1]ｺﾋﾟｰc!#REF!</definedName>
    <definedName name="頁挿入" localSheetId="5">[1]ｺﾋﾟｰc!#REF!</definedName>
    <definedName name="頁挿入" localSheetId="9">[1]ｺﾋﾟｰc!#REF!</definedName>
    <definedName name="頁挿入" localSheetId="3">[1]ｺﾋﾟｰc!#REF!</definedName>
    <definedName name="頁挿入" localSheetId="4">[1]ｺﾋﾟｰc!#REF!</definedName>
    <definedName name="頁挿入" localSheetId="2">[1]ｺﾋﾟｰc!#REF!</definedName>
    <definedName name="頁挿入">[1]ｺﾋﾟｰc!#REF!</definedName>
    <definedName name="頁挿入_3" localSheetId="7">[1]ｺﾋﾟｰc!#REF!</definedName>
    <definedName name="頁挿入_3" localSheetId="8">[1]ｺﾋﾟｰc!#REF!</definedName>
    <definedName name="頁挿入_3">[1]ｺﾋﾟｰc!#REF!</definedName>
    <definedName name="別1" localSheetId="7">#REF!</definedName>
    <definedName name="別1" localSheetId="8">#REF!</definedName>
    <definedName name="別1" localSheetId="5">#REF!</definedName>
    <definedName name="別1" localSheetId="9">#REF!</definedName>
    <definedName name="別1" localSheetId="3">#REF!</definedName>
    <definedName name="別1" localSheetId="4">#REF!</definedName>
    <definedName name="別1" localSheetId="2">#REF!</definedName>
    <definedName name="別1">#REF!</definedName>
    <definedName name="別1_1" localSheetId="7">#REF!</definedName>
    <definedName name="別1_1" localSheetId="8">#REF!</definedName>
    <definedName name="別1_1">#REF!</definedName>
    <definedName name="別1_3" localSheetId="7">#REF!</definedName>
    <definedName name="別1_3" localSheetId="8">#REF!</definedName>
    <definedName name="別1_3">#REF!</definedName>
    <definedName name="別10" localSheetId="7">#REF!</definedName>
    <definedName name="別10" localSheetId="8">#REF!</definedName>
    <definedName name="別10" localSheetId="5">#REF!</definedName>
    <definedName name="別10" localSheetId="9">#REF!</definedName>
    <definedName name="別10" localSheetId="3">#REF!</definedName>
    <definedName name="別10" localSheetId="4">#REF!</definedName>
    <definedName name="別10" localSheetId="2">#REF!</definedName>
    <definedName name="別10">#REF!</definedName>
    <definedName name="別10_1" localSheetId="7">#REF!</definedName>
    <definedName name="別10_1" localSheetId="8">#REF!</definedName>
    <definedName name="別10_1">#REF!</definedName>
    <definedName name="別10_3" localSheetId="7">#REF!</definedName>
    <definedName name="別10_3" localSheetId="8">#REF!</definedName>
    <definedName name="別10_3">#REF!</definedName>
    <definedName name="別11" localSheetId="7">#REF!</definedName>
    <definedName name="別11" localSheetId="8">#REF!</definedName>
    <definedName name="別11" localSheetId="5">#REF!</definedName>
    <definedName name="別11" localSheetId="9">#REF!</definedName>
    <definedName name="別11" localSheetId="3">#REF!</definedName>
    <definedName name="別11" localSheetId="4">#REF!</definedName>
    <definedName name="別11" localSheetId="2">#REF!</definedName>
    <definedName name="別11">#REF!</definedName>
    <definedName name="別11_1" localSheetId="7">#REF!</definedName>
    <definedName name="別11_1" localSheetId="8">#REF!</definedName>
    <definedName name="別11_1">#REF!</definedName>
    <definedName name="別11_3" localSheetId="7">#REF!</definedName>
    <definedName name="別11_3" localSheetId="8">#REF!</definedName>
    <definedName name="別11_3">#REF!</definedName>
    <definedName name="別12" localSheetId="7">#REF!</definedName>
    <definedName name="別12" localSheetId="8">#REF!</definedName>
    <definedName name="別12" localSheetId="5">#REF!</definedName>
    <definedName name="別12" localSheetId="9">#REF!</definedName>
    <definedName name="別12" localSheetId="3">#REF!</definedName>
    <definedName name="別12" localSheetId="4">#REF!</definedName>
    <definedName name="別12" localSheetId="2">#REF!</definedName>
    <definedName name="別12">#REF!</definedName>
    <definedName name="別12_1" localSheetId="7">#REF!</definedName>
    <definedName name="別12_1" localSheetId="8">#REF!</definedName>
    <definedName name="別12_1">#REF!</definedName>
    <definedName name="別12_3" localSheetId="7">#REF!</definedName>
    <definedName name="別12_3" localSheetId="8">#REF!</definedName>
    <definedName name="別12_3">#REF!</definedName>
    <definedName name="別13" localSheetId="7">#REF!</definedName>
    <definedName name="別13" localSheetId="8">#REF!</definedName>
    <definedName name="別13" localSheetId="5">#REF!</definedName>
    <definedName name="別13" localSheetId="9">#REF!</definedName>
    <definedName name="別13" localSheetId="3">#REF!</definedName>
    <definedName name="別13" localSheetId="4">#REF!</definedName>
    <definedName name="別13" localSheetId="2">#REF!</definedName>
    <definedName name="別13">#REF!</definedName>
    <definedName name="別13_1" localSheetId="7">#REF!</definedName>
    <definedName name="別13_1" localSheetId="8">#REF!</definedName>
    <definedName name="別13_1">#REF!</definedName>
    <definedName name="別13_3" localSheetId="7">#REF!</definedName>
    <definedName name="別13_3" localSheetId="8">#REF!</definedName>
    <definedName name="別13_3">#REF!</definedName>
    <definedName name="別14" localSheetId="7">#REF!</definedName>
    <definedName name="別14" localSheetId="8">#REF!</definedName>
    <definedName name="別14" localSheetId="5">#REF!</definedName>
    <definedName name="別14" localSheetId="9">#REF!</definedName>
    <definedName name="別14" localSheetId="3">#REF!</definedName>
    <definedName name="別14" localSheetId="4">#REF!</definedName>
    <definedName name="別14" localSheetId="2">#REF!</definedName>
    <definedName name="別14">#REF!</definedName>
    <definedName name="別14_1" localSheetId="7">#REF!</definedName>
    <definedName name="別14_1" localSheetId="8">#REF!</definedName>
    <definedName name="別14_1">#REF!</definedName>
    <definedName name="別14_3" localSheetId="7">#REF!</definedName>
    <definedName name="別14_3" localSheetId="8">#REF!</definedName>
    <definedName name="別14_3">#REF!</definedName>
    <definedName name="別15" localSheetId="7">#REF!</definedName>
    <definedName name="別15" localSheetId="8">#REF!</definedName>
    <definedName name="別15" localSheetId="5">#REF!</definedName>
    <definedName name="別15" localSheetId="9">#REF!</definedName>
    <definedName name="別15" localSheetId="3">#REF!</definedName>
    <definedName name="別15" localSheetId="4">#REF!</definedName>
    <definedName name="別15" localSheetId="2">#REF!</definedName>
    <definedName name="別15">#REF!</definedName>
    <definedName name="別15_1" localSheetId="7">#REF!</definedName>
    <definedName name="別15_1" localSheetId="8">#REF!</definedName>
    <definedName name="別15_1">#REF!</definedName>
    <definedName name="別15_3" localSheetId="7">#REF!</definedName>
    <definedName name="別15_3" localSheetId="8">#REF!</definedName>
    <definedName name="別15_3">#REF!</definedName>
    <definedName name="別16" localSheetId="7">#REF!</definedName>
    <definedName name="別16" localSheetId="8">#REF!</definedName>
    <definedName name="別16" localSheetId="5">#REF!</definedName>
    <definedName name="別16" localSheetId="9">#REF!</definedName>
    <definedName name="別16" localSheetId="3">#REF!</definedName>
    <definedName name="別16" localSheetId="4">#REF!</definedName>
    <definedName name="別16" localSheetId="2">#REF!</definedName>
    <definedName name="別16">#REF!</definedName>
    <definedName name="別16_1" localSheetId="7">#REF!</definedName>
    <definedName name="別16_1" localSheetId="8">#REF!</definedName>
    <definedName name="別16_1">#REF!</definedName>
    <definedName name="別16_3" localSheetId="7">#REF!</definedName>
    <definedName name="別16_3" localSheetId="8">#REF!</definedName>
    <definedName name="別16_3">#REF!</definedName>
    <definedName name="別17" localSheetId="7">#REF!</definedName>
    <definedName name="別17" localSheetId="8">#REF!</definedName>
    <definedName name="別17" localSheetId="5">#REF!</definedName>
    <definedName name="別17" localSheetId="9">#REF!</definedName>
    <definedName name="別17" localSheetId="3">#REF!</definedName>
    <definedName name="別17" localSheetId="4">#REF!</definedName>
    <definedName name="別17" localSheetId="2">#REF!</definedName>
    <definedName name="別17">#REF!</definedName>
    <definedName name="別17_1" localSheetId="7">#REF!</definedName>
    <definedName name="別17_1" localSheetId="8">#REF!</definedName>
    <definedName name="別17_1">#REF!</definedName>
    <definedName name="別17_3" localSheetId="7">#REF!</definedName>
    <definedName name="別17_3" localSheetId="8">#REF!</definedName>
    <definedName name="別17_3">#REF!</definedName>
    <definedName name="別18" localSheetId="7">#REF!</definedName>
    <definedName name="別18" localSheetId="8">#REF!</definedName>
    <definedName name="別18" localSheetId="5">#REF!</definedName>
    <definedName name="別18" localSheetId="9">#REF!</definedName>
    <definedName name="別18" localSheetId="3">#REF!</definedName>
    <definedName name="別18" localSheetId="4">#REF!</definedName>
    <definedName name="別18" localSheetId="2">#REF!</definedName>
    <definedName name="別18">#REF!</definedName>
    <definedName name="別18_1" localSheetId="7">#REF!</definedName>
    <definedName name="別18_1" localSheetId="8">#REF!</definedName>
    <definedName name="別18_1">#REF!</definedName>
    <definedName name="別18_3" localSheetId="7">#REF!</definedName>
    <definedName name="別18_3" localSheetId="8">#REF!</definedName>
    <definedName name="別18_3">#REF!</definedName>
    <definedName name="別19" localSheetId="7">#REF!</definedName>
    <definedName name="別19" localSheetId="8">#REF!</definedName>
    <definedName name="別19" localSheetId="5">#REF!</definedName>
    <definedName name="別19" localSheetId="9">#REF!</definedName>
    <definedName name="別19" localSheetId="3">#REF!</definedName>
    <definedName name="別19" localSheetId="4">#REF!</definedName>
    <definedName name="別19" localSheetId="2">#REF!</definedName>
    <definedName name="別19">#REF!</definedName>
    <definedName name="別19_1" localSheetId="7">#REF!</definedName>
    <definedName name="別19_1" localSheetId="8">#REF!</definedName>
    <definedName name="別19_1">#REF!</definedName>
    <definedName name="別19_3" localSheetId="7">#REF!</definedName>
    <definedName name="別19_3" localSheetId="8">#REF!</definedName>
    <definedName name="別19_3">#REF!</definedName>
    <definedName name="別2" localSheetId="7">#REF!</definedName>
    <definedName name="別2" localSheetId="8">#REF!</definedName>
    <definedName name="別2" localSheetId="5">#REF!</definedName>
    <definedName name="別2" localSheetId="9">#REF!</definedName>
    <definedName name="別2" localSheetId="3">#REF!</definedName>
    <definedName name="別2" localSheetId="4">#REF!</definedName>
    <definedName name="別2" localSheetId="2">#REF!</definedName>
    <definedName name="別2">#REF!</definedName>
    <definedName name="別2_1" localSheetId="7">#REF!</definedName>
    <definedName name="別2_1" localSheetId="8">#REF!</definedName>
    <definedName name="別2_1">#REF!</definedName>
    <definedName name="別2_3" localSheetId="7">#REF!</definedName>
    <definedName name="別2_3" localSheetId="8">#REF!</definedName>
    <definedName name="別2_3">#REF!</definedName>
    <definedName name="別20" localSheetId="7">#REF!</definedName>
    <definedName name="別20" localSheetId="8">#REF!</definedName>
    <definedName name="別20" localSheetId="5">#REF!</definedName>
    <definedName name="別20" localSheetId="9">#REF!</definedName>
    <definedName name="別20" localSheetId="3">#REF!</definedName>
    <definedName name="別20" localSheetId="4">#REF!</definedName>
    <definedName name="別20" localSheetId="2">#REF!</definedName>
    <definedName name="別20">#REF!</definedName>
    <definedName name="別20_1" localSheetId="7">#REF!</definedName>
    <definedName name="別20_1" localSheetId="8">#REF!</definedName>
    <definedName name="別20_1">#REF!</definedName>
    <definedName name="別20_3" localSheetId="7">#REF!</definedName>
    <definedName name="別20_3" localSheetId="8">#REF!</definedName>
    <definedName name="別20_3">#REF!</definedName>
    <definedName name="別21" localSheetId="7">#REF!</definedName>
    <definedName name="別21" localSheetId="8">#REF!</definedName>
    <definedName name="別21" localSheetId="5">#REF!</definedName>
    <definedName name="別21" localSheetId="9">#REF!</definedName>
    <definedName name="別21" localSheetId="3">#REF!</definedName>
    <definedName name="別21" localSheetId="4">#REF!</definedName>
    <definedName name="別21" localSheetId="2">#REF!</definedName>
    <definedName name="別21">#REF!</definedName>
    <definedName name="別21_1" localSheetId="7">#REF!</definedName>
    <definedName name="別21_1" localSheetId="8">#REF!</definedName>
    <definedName name="別21_1">#REF!</definedName>
    <definedName name="別21_3" localSheetId="7">#REF!</definedName>
    <definedName name="別21_3" localSheetId="8">#REF!</definedName>
    <definedName name="別21_3">#REF!</definedName>
    <definedName name="別22" localSheetId="7">#REF!</definedName>
    <definedName name="別22" localSheetId="8">#REF!</definedName>
    <definedName name="別22" localSheetId="5">#REF!</definedName>
    <definedName name="別22" localSheetId="9">#REF!</definedName>
    <definedName name="別22" localSheetId="3">#REF!</definedName>
    <definedName name="別22" localSheetId="4">#REF!</definedName>
    <definedName name="別22" localSheetId="2">#REF!</definedName>
    <definedName name="別22">#REF!</definedName>
    <definedName name="別22_1" localSheetId="7">#REF!</definedName>
    <definedName name="別22_1" localSheetId="8">#REF!</definedName>
    <definedName name="別22_1">#REF!</definedName>
    <definedName name="別22_3" localSheetId="7">#REF!</definedName>
    <definedName name="別22_3" localSheetId="8">#REF!</definedName>
    <definedName name="別22_3">#REF!</definedName>
    <definedName name="別23" localSheetId="7">#REF!</definedName>
    <definedName name="別23" localSheetId="8">#REF!</definedName>
    <definedName name="別23" localSheetId="5">#REF!</definedName>
    <definedName name="別23" localSheetId="9">#REF!</definedName>
    <definedName name="別23" localSheetId="3">#REF!</definedName>
    <definedName name="別23" localSheetId="4">#REF!</definedName>
    <definedName name="別23" localSheetId="2">#REF!</definedName>
    <definedName name="別23">#REF!</definedName>
    <definedName name="別23_1" localSheetId="7">#REF!</definedName>
    <definedName name="別23_1" localSheetId="8">#REF!</definedName>
    <definedName name="別23_1">#REF!</definedName>
    <definedName name="別23_3" localSheetId="7">#REF!</definedName>
    <definedName name="別23_3" localSheetId="8">#REF!</definedName>
    <definedName name="別23_3">#REF!</definedName>
    <definedName name="別24" localSheetId="7">#REF!</definedName>
    <definedName name="別24" localSheetId="8">#REF!</definedName>
    <definedName name="別24" localSheetId="5">#REF!</definedName>
    <definedName name="別24" localSheetId="9">#REF!</definedName>
    <definedName name="別24" localSheetId="3">#REF!</definedName>
    <definedName name="別24" localSheetId="4">#REF!</definedName>
    <definedName name="別24" localSheetId="2">#REF!</definedName>
    <definedName name="別24">#REF!</definedName>
    <definedName name="別24_1" localSheetId="7">#REF!</definedName>
    <definedName name="別24_1" localSheetId="8">#REF!</definedName>
    <definedName name="別24_1">#REF!</definedName>
    <definedName name="別24_3" localSheetId="7">#REF!</definedName>
    <definedName name="別24_3" localSheetId="8">#REF!</definedName>
    <definedName name="別24_3">#REF!</definedName>
    <definedName name="別25" localSheetId="7">#REF!</definedName>
    <definedName name="別25" localSheetId="8">#REF!</definedName>
    <definedName name="別25" localSheetId="5">#REF!</definedName>
    <definedName name="別25" localSheetId="9">#REF!</definedName>
    <definedName name="別25" localSheetId="3">#REF!</definedName>
    <definedName name="別25" localSheetId="4">#REF!</definedName>
    <definedName name="別25" localSheetId="2">#REF!</definedName>
    <definedName name="別25">#REF!</definedName>
    <definedName name="別25_1" localSheetId="7">#REF!</definedName>
    <definedName name="別25_1" localSheetId="8">#REF!</definedName>
    <definedName name="別25_1">#REF!</definedName>
    <definedName name="別25_3" localSheetId="7">#REF!</definedName>
    <definedName name="別25_3" localSheetId="8">#REF!</definedName>
    <definedName name="別25_3">#REF!</definedName>
    <definedName name="別3" localSheetId="7">#REF!</definedName>
    <definedName name="別3" localSheetId="8">#REF!</definedName>
    <definedName name="別3" localSheetId="5">#REF!</definedName>
    <definedName name="別3" localSheetId="9">#REF!</definedName>
    <definedName name="別3" localSheetId="3">#REF!</definedName>
    <definedName name="別3" localSheetId="4">#REF!</definedName>
    <definedName name="別3" localSheetId="2">#REF!</definedName>
    <definedName name="別3">#REF!</definedName>
    <definedName name="別3_1" localSheetId="7">#REF!</definedName>
    <definedName name="別3_1" localSheetId="8">#REF!</definedName>
    <definedName name="別3_1">#REF!</definedName>
    <definedName name="別3_3" localSheetId="7">#REF!</definedName>
    <definedName name="別3_3" localSheetId="8">#REF!</definedName>
    <definedName name="別3_3">#REF!</definedName>
    <definedName name="別4" localSheetId="7">#REF!</definedName>
    <definedName name="別4" localSheetId="8">#REF!</definedName>
    <definedName name="別4" localSheetId="5">#REF!</definedName>
    <definedName name="別4" localSheetId="9">#REF!</definedName>
    <definedName name="別4" localSheetId="3">#REF!</definedName>
    <definedName name="別4" localSheetId="4">#REF!</definedName>
    <definedName name="別4" localSheetId="2">#REF!</definedName>
    <definedName name="別4">#REF!</definedName>
    <definedName name="別4_1" localSheetId="7">#REF!</definedName>
    <definedName name="別4_1" localSheetId="8">#REF!</definedName>
    <definedName name="別4_1">#REF!</definedName>
    <definedName name="別4_3" localSheetId="7">#REF!</definedName>
    <definedName name="別4_3" localSheetId="8">#REF!</definedName>
    <definedName name="別4_3">#REF!</definedName>
    <definedName name="別5" localSheetId="7">#REF!</definedName>
    <definedName name="別5" localSheetId="8">#REF!</definedName>
    <definedName name="別5" localSheetId="5">#REF!</definedName>
    <definedName name="別5" localSheetId="9">#REF!</definedName>
    <definedName name="別5" localSheetId="3">#REF!</definedName>
    <definedName name="別5" localSheetId="4">#REF!</definedName>
    <definedName name="別5" localSheetId="2">#REF!</definedName>
    <definedName name="別5">#REF!</definedName>
    <definedName name="別5_1" localSheetId="7">#REF!</definedName>
    <definedName name="別5_1" localSheetId="8">#REF!</definedName>
    <definedName name="別5_1">#REF!</definedName>
    <definedName name="別5_3" localSheetId="7">#REF!</definedName>
    <definedName name="別5_3" localSheetId="8">#REF!</definedName>
    <definedName name="別5_3">#REF!</definedName>
    <definedName name="別6" localSheetId="7">#REF!</definedName>
    <definedName name="別6" localSheetId="8">#REF!</definedName>
    <definedName name="別6" localSheetId="5">#REF!</definedName>
    <definedName name="別6" localSheetId="9">#REF!</definedName>
    <definedName name="別6" localSheetId="3">#REF!</definedName>
    <definedName name="別6" localSheetId="4">#REF!</definedName>
    <definedName name="別6" localSheetId="2">#REF!</definedName>
    <definedName name="別6">#REF!</definedName>
    <definedName name="別6_1" localSheetId="7">#REF!</definedName>
    <definedName name="別6_1" localSheetId="8">#REF!</definedName>
    <definedName name="別6_1">#REF!</definedName>
    <definedName name="別6_3" localSheetId="7">#REF!</definedName>
    <definedName name="別6_3" localSheetId="8">#REF!</definedName>
    <definedName name="別6_3">#REF!</definedName>
    <definedName name="別7" localSheetId="7">#REF!</definedName>
    <definedName name="別7" localSheetId="8">#REF!</definedName>
    <definedName name="別7" localSheetId="5">#REF!</definedName>
    <definedName name="別7" localSheetId="9">#REF!</definedName>
    <definedName name="別7" localSheetId="3">#REF!</definedName>
    <definedName name="別7" localSheetId="4">#REF!</definedName>
    <definedName name="別7" localSheetId="2">#REF!</definedName>
    <definedName name="別7">#REF!</definedName>
    <definedName name="別7_1" localSheetId="7">#REF!</definedName>
    <definedName name="別7_1" localSheetId="8">#REF!</definedName>
    <definedName name="別7_1">#REF!</definedName>
    <definedName name="別7_3" localSheetId="7">#REF!</definedName>
    <definedName name="別7_3" localSheetId="8">#REF!</definedName>
    <definedName name="別7_3">#REF!</definedName>
    <definedName name="別8" localSheetId="7">#REF!</definedName>
    <definedName name="別8" localSheetId="8">#REF!</definedName>
    <definedName name="別8" localSheetId="5">#REF!</definedName>
    <definedName name="別8" localSheetId="9">#REF!</definedName>
    <definedName name="別8" localSheetId="3">#REF!</definedName>
    <definedName name="別8" localSheetId="4">#REF!</definedName>
    <definedName name="別8" localSheetId="2">#REF!</definedName>
    <definedName name="別8">#REF!</definedName>
    <definedName name="別8_1" localSheetId="7">#REF!</definedName>
    <definedName name="別8_1" localSheetId="8">#REF!</definedName>
    <definedName name="別8_1">#REF!</definedName>
    <definedName name="別8_3" localSheetId="7">#REF!</definedName>
    <definedName name="別8_3" localSheetId="8">#REF!</definedName>
    <definedName name="別8_3">#REF!</definedName>
    <definedName name="別9" localSheetId="7">#REF!</definedName>
    <definedName name="別9" localSheetId="8">#REF!</definedName>
    <definedName name="別9" localSheetId="5">#REF!</definedName>
    <definedName name="別9" localSheetId="9">#REF!</definedName>
    <definedName name="別9" localSheetId="3">#REF!</definedName>
    <definedName name="別9" localSheetId="4">#REF!</definedName>
    <definedName name="別9" localSheetId="2">#REF!</definedName>
    <definedName name="別9">#REF!</definedName>
    <definedName name="別9_1" localSheetId="7">#REF!</definedName>
    <definedName name="別9_1" localSheetId="8">#REF!</definedName>
    <definedName name="別9_1">#REF!</definedName>
    <definedName name="別9_3" localSheetId="7">#REF!</definedName>
    <definedName name="別9_3" localSheetId="8">#REF!</definedName>
    <definedName name="別9_3">#REF!</definedName>
    <definedName name="別紙明細2">[2]ｺﾋﾟｰc!#REF!</definedName>
    <definedName name="変数">#N/A</definedName>
    <definedName name="変数_1">NA()</definedName>
    <definedName name="便所棟" localSheetId="7">#REF!</definedName>
    <definedName name="便所棟" localSheetId="8">#REF!</definedName>
    <definedName name="便所棟" localSheetId="5">#REF!</definedName>
    <definedName name="便所棟" localSheetId="9">#REF!</definedName>
    <definedName name="便所棟" localSheetId="3">#REF!</definedName>
    <definedName name="便所棟" localSheetId="4">#REF!</definedName>
    <definedName name="便所棟" localSheetId="2">#REF!</definedName>
    <definedName name="便所棟">#REF!</definedName>
    <definedName name="便所棟_1" localSheetId="7">#REF!</definedName>
    <definedName name="便所棟_1" localSheetId="8">#REF!</definedName>
    <definedName name="便所棟_1">#REF!</definedName>
    <definedName name="便所棟_3" localSheetId="7">#REF!</definedName>
    <definedName name="便所棟_3" localSheetId="8">#REF!</definedName>
    <definedName name="便所棟_3">#REF!</definedName>
    <definedName name="保温" localSheetId="7">#REF!</definedName>
    <definedName name="保温" localSheetId="8">#REF!</definedName>
    <definedName name="保温">#REF!</definedName>
    <definedName name="保存" localSheetId="7">[1]ｺﾋﾟｰc!#REF!</definedName>
    <definedName name="保存" localSheetId="8">[1]ｺﾋﾟｰc!#REF!</definedName>
    <definedName name="保存" localSheetId="5">[1]ｺﾋﾟｰc!#REF!</definedName>
    <definedName name="保存" localSheetId="9">[1]ｺﾋﾟｰc!#REF!</definedName>
    <definedName name="保存" localSheetId="3">[1]ｺﾋﾟｰc!#REF!</definedName>
    <definedName name="保存" localSheetId="4">[1]ｺﾋﾟｰc!#REF!</definedName>
    <definedName name="保存" localSheetId="1">[1]ｺﾋﾟｰc!#REF!</definedName>
    <definedName name="保存" localSheetId="2">[1]ｺﾋﾟｰc!#REF!</definedName>
    <definedName name="保存">[1]ｺﾋﾟｰc!#REF!</definedName>
    <definedName name="保存_3" localSheetId="7">[1]ｺﾋﾟｰc!#REF!</definedName>
    <definedName name="保存_3" localSheetId="8">[1]ｺﾋﾟｰc!#REF!</definedName>
    <definedName name="保存_3">[1]ｺﾋﾟｰc!#REF!</definedName>
    <definedName name="舗装工事" localSheetId="7">[25]屋外附帯!#REF!</definedName>
    <definedName name="舗装工事" localSheetId="8">[25]屋外附帯!#REF!</definedName>
    <definedName name="舗装工事" localSheetId="5">[25]屋外附帯!#REF!</definedName>
    <definedName name="舗装工事" localSheetId="9">[25]屋外附帯!#REF!</definedName>
    <definedName name="舗装工事" localSheetId="3">[25]屋外附帯!#REF!</definedName>
    <definedName name="舗装工事" localSheetId="4">[25]屋外附帯!#REF!</definedName>
    <definedName name="舗装工事" localSheetId="2">[25]屋外附帯!#REF!</definedName>
    <definedName name="舗装工事">[25]屋外附帯!#REF!</definedName>
    <definedName name="舗装工事_3" localSheetId="7">[25]屋外附帯!#REF!</definedName>
    <definedName name="舗装工事_3" localSheetId="8">[25]屋外附帯!#REF!</definedName>
    <definedName name="舗装工事_3">[25]屋外附帯!#REF!</definedName>
    <definedName name="補強屋１次" localSheetId="7">#REF!</definedName>
    <definedName name="補強屋１次" localSheetId="8">#REF!</definedName>
    <definedName name="補強屋１次" localSheetId="5">#REF!</definedName>
    <definedName name="補強屋１次" localSheetId="9">#REF!</definedName>
    <definedName name="補強屋１次" localSheetId="3">#REF!</definedName>
    <definedName name="補強屋１次" localSheetId="4">#REF!</definedName>
    <definedName name="補強屋１次" localSheetId="2">#REF!</definedName>
    <definedName name="補強屋１次">#REF!</definedName>
    <definedName name="補強屋１次_1" localSheetId="7">#REF!</definedName>
    <definedName name="補強屋１次_1" localSheetId="8">#REF!</definedName>
    <definedName name="補強屋１次_1">#REF!</definedName>
    <definedName name="補強屋１次_3" localSheetId="7">#REF!</definedName>
    <definedName name="補強屋１次_3" localSheetId="8">#REF!</definedName>
    <definedName name="補強屋１次_3">#REF!</definedName>
    <definedName name="補強屋１次黄" localSheetId="7">#REF!,#REF!,#REF!,#REF!,#REF!,#REF!,#REF!,#REF!</definedName>
    <definedName name="補強屋１次黄" localSheetId="8">#REF!,#REF!,#REF!,#REF!,#REF!,#REF!,#REF!,#REF!</definedName>
    <definedName name="補強屋１次黄" localSheetId="5">#REF!,#REF!,#REF!,#REF!,#REF!,#REF!,#REF!,#REF!</definedName>
    <definedName name="補強屋１次黄" localSheetId="9">#REF!,#REF!,#REF!,#REF!,#REF!,#REF!,#REF!,#REF!</definedName>
    <definedName name="補強屋１次黄" localSheetId="3">#REF!,#REF!,#REF!,#REF!,#REF!,#REF!,#REF!,#REF!</definedName>
    <definedName name="補強屋１次黄" localSheetId="4">#REF!,#REF!,#REF!,#REF!,#REF!,#REF!,#REF!,#REF!</definedName>
    <definedName name="補強屋１次黄" localSheetId="2">#REF!,#REF!,#REF!,#REF!,#REF!,#REF!,#REF!,#REF!</definedName>
    <definedName name="補強屋１次黄">#REF!,#REF!,#REF!,#REF!,#REF!,#REF!,#REF!,#REF!</definedName>
    <definedName name="補強屋１次黄_1" localSheetId="7">(#REF!,#REF!,#REF!,#REF!,#REF!,#REF!,#REF!,#REF!)</definedName>
    <definedName name="補強屋１次黄_1" localSheetId="8">(#REF!,#REF!,#REF!,#REF!,#REF!,#REF!,#REF!,#REF!)</definedName>
    <definedName name="補強屋１次黄_1">(#REF!,#REF!,#REF!,#REF!,#REF!,#REF!,#REF!,#REF!)</definedName>
    <definedName name="補強屋１次黄_3" localSheetId="7">(#REF!,#REF!,#REF!,#REF!,#REF!,#REF!,#REF!,#REF!)</definedName>
    <definedName name="補強屋１次黄_3" localSheetId="8">(#REF!,#REF!,#REF!,#REF!,#REF!,#REF!,#REF!,#REF!)</definedName>
    <definedName name="補強屋１次黄_3">(#REF!,#REF!,#REF!,#REF!,#REF!,#REF!,#REF!,#REF!)</definedName>
    <definedName name="補強屋１次単" localSheetId="7">#REF!,#REF!</definedName>
    <definedName name="補強屋１次単" localSheetId="8">#REF!,#REF!</definedName>
    <definedName name="補強屋１次単" localSheetId="5">#REF!,#REF!</definedName>
    <definedName name="補強屋１次単" localSheetId="9">#REF!,#REF!</definedName>
    <definedName name="補強屋１次単" localSheetId="3">#REF!,#REF!</definedName>
    <definedName name="補強屋１次単" localSheetId="4">#REF!,#REF!</definedName>
    <definedName name="補強屋１次単" localSheetId="2">#REF!,#REF!</definedName>
    <definedName name="補強屋１次単">#REF!,#REF!</definedName>
    <definedName name="補強屋１次単_1" localSheetId="7">(#REF!,#REF!)</definedName>
    <definedName name="補強屋１次単_1" localSheetId="8">(#REF!,#REF!)</definedName>
    <definedName name="補強屋１次単_1">(#REF!,#REF!)</definedName>
    <definedName name="補強屋１次単_3" localSheetId="7">(#REF!,#REF!)</definedName>
    <definedName name="補強屋１次単_3" localSheetId="8">(#REF!,#REF!)</definedName>
    <definedName name="補強屋１次単_3">(#REF!,#REF!)</definedName>
    <definedName name="補強屋２次" localSheetId="7">#REF!</definedName>
    <definedName name="補強屋２次" localSheetId="8">#REF!</definedName>
    <definedName name="補強屋２次" localSheetId="5">#REF!</definedName>
    <definedName name="補強屋２次" localSheetId="9">#REF!</definedName>
    <definedName name="補強屋２次" localSheetId="3">#REF!</definedName>
    <definedName name="補強屋２次" localSheetId="4">#REF!</definedName>
    <definedName name="補強屋２次" localSheetId="2">#REF!</definedName>
    <definedName name="補強屋２次">#REF!</definedName>
    <definedName name="補強屋２次_1" localSheetId="7">#REF!</definedName>
    <definedName name="補強屋２次_1" localSheetId="8">#REF!</definedName>
    <definedName name="補強屋２次_1">#REF!</definedName>
    <definedName name="補強屋２次_3" localSheetId="7">#REF!</definedName>
    <definedName name="補強屋２次_3" localSheetId="8">#REF!</definedName>
    <definedName name="補強屋２次_3">#REF!</definedName>
    <definedName name="補強屋２次黄" localSheetId="7">#REF!,#REF!,#REF!,#REF!,#REF!,#REF!,#REF!</definedName>
    <definedName name="補強屋２次黄" localSheetId="8">#REF!,#REF!,#REF!,#REF!,#REF!,#REF!,#REF!</definedName>
    <definedName name="補強屋２次黄" localSheetId="5">#REF!,#REF!,#REF!,#REF!,#REF!,#REF!,#REF!</definedName>
    <definedName name="補強屋２次黄" localSheetId="9">#REF!,#REF!,#REF!,#REF!,#REF!,#REF!,#REF!</definedName>
    <definedName name="補強屋２次黄" localSheetId="3">#REF!,#REF!,#REF!,#REF!,#REF!,#REF!,#REF!</definedName>
    <definedName name="補強屋２次黄" localSheetId="4">#REF!,#REF!,#REF!,#REF!,#REF!,#REF!,#REF!</definedName>
    <definedName name="補強屋２次黄" localSheetId="2">#REF!,#REF!,#REF!,#REF!,#REF!,#REF!,#REF!</definedName>
    <definedName name="補強屋２次黄">#REF!,#REF!,#REF!,#REF!,#REF!,#REF!,#REF!</definedName>
    <definedName name="補強屋２次黄_1" localSheetId="7">(#REF!,#REF!,#REF!,#REF!,#REF!,#REF!,#REF!)</definedName>
    <definedName name="補強屋２次黄_1" localSheetId="8">(#REF!,#REF!,#REF!,#REF!,#REF!,#REF!,#REF!)</definedName>
    <definedName name="補強屋２次黄_1">(#REF!,#REF!,#REF!,#REF!,#REF!,#REF!,#REF!)</definedName>
    <definedName name="補強屋２次黄_3" localSheetId="7">(#REF!,#REF!,#REF!,#REF!,#REF!,#REF!,#REF!)</definedName>
    <definedName name="補強屋２次黄_3" localSheetId="8">(#REF!,#REF!,#REF!,#REF!,#REF!,#REF!,#REF!)</definedName>
    <definedName name="補強屋２次黄_3">(#REF!,#REF!,#REF!,#REF!,#REF!,#REF!,#REF!)</definedName>
    <definedName name="補強屋２次青" localSheetId="7">#REF!,#REF!,#REF!</definedName>
    <definedName name="補強屋２次青" localSheetId="8">#REF!,#REF!,#REF!</definedName>
    <definedName name="補強屋２次青" localSheetId="5">#REF!,#REF!,#REF!</definedName>
    <definedName name="補強屋２次青" localSheetId="9">#REF!,#REF!,#REF!</definedName>
    <definedName name="補強屋２次青" localSheetId="3">#REF!,#REF!,#REF!</definedName>
    <definedName name="補強屋２次青" localSheetId="4">#REF!,#REF!,#REF!</definedName>
    <definedName name="補強屋２次青" localSheetId="2">#REF!,#REF!,#REF!</definedName>
    <definedName name="補強屋２次青">#REF!,#REF!,#REF!</definedName>
    <definedName name="補強屋２次青_1" localSheetId="7">(#REF!,#REF!,#REF!)</definedName>
    <definedName name="補強屋２次青_1" localSheetId="8">(#REF!,#REF!,#REF!)</definedName>
    <definedName name="補強屋２次青_1">(#REF!,#REF!,#REF!)</definedName>
    <definedName name="補強屋２次青_3" localSheetId="7">(#REF!,#REF!,#REF!)</definedName>
    <definedName name="補強屋２次青_3" localSheetId="8">(#REF!,#REF!,#REF!)</definedName>
    <definedName name="補強屋２次青_3">(#REF!,#REF!,#REF!)</definedName>
    <definedName name="補強校１次" localSheetId="7">#REF!</definedName>
    <definedName name="補強校１次" localSheetId="8">#REF!</definedName>
    <definedName name="補強校１次" localSheetId="5">#REF!</definedName>
    <definedName name="補強校１次" localSheetId="9">#REF!</definedName>
    <definedName name="補強校１次" localSheetId="3">#REF!</definedName>
    <definedName name="補強校１次" localSheetId="4">#REF!</definedName>
    <definedName name="補強校１次" localSheetId="2">#REF!</definedName>
    <definedName name="補強校１次">#REF!</definedName>
    <definedName name="補強校１次_1" localSheetId="7">#REF!</definedName>
    <definedName name="補強校１次_1" localSheetId="8">#REF!</definedName>
    <definedName name="補強校１次_1">#REF!</definedName>
    <definedName name="補強校１次_3" localSheetId="7">#REF!</definedName>
    <definedName name="補強校１次_3" localSheetId="8">#REF!</definedName>
    <definedName name="補強校１次_3">#REF!</definedName>
    <definedName name="補強校1次黄" localSheetId="7">#REF!,#REF!,#REF!,#REF!,#REF!,#REF!,#REF!,#REF!</definedName>
    <definedName name="補強校1次黄" localSheetId="8">#REF!,#REF!,#REF!,#REF!,#REF!,#REF!,#REF!,#REF!</definedName>
    <definedName name="補強校1次黄" localSheetId="5">#REF!,#REF!,#REF!,#REF!,#REF!,#REF!,#REF!,#REF!</definedName>
    <definedName name="補強校1次黄" localSheetId="9">#REF!,#REF!,#REF!,#REF!,#REF!,#REF!,#REF!,#REF!</definedName>
    <definedName name="補強校1次黄" localSheetId="3">#REF!,#REF!,#REF!,#REF!,#REF!,#REF!,#REF!,#REF!</definedName>
    <definedName name="補強校1次黄" localSheetId="4">#REF!,#REF!,#REF!,#REF!,#REF!,#REF!,#REF!,#REF!</definedName>
    <definedName name="補強校1次黄" localSheetId="2">#REF!,#REF!,#REF!,#REF!,#REF!,#REF!,#REF!,#REF!</definedName>
    <definedName name="補強校1次黄">#REF!,#REF!,#REF!,#REF!,#REF!,#REF!,#REF!,#REF!</definedName>
    <definedName name="補強校1次黄_1" localSheetId="7">(#REF!,#REF!,#REF!,#REF!,#REF!,#REF!,#REF!,#REF!)</definedName>
    <definedName name="補強校1次黄_1" localSheetId="8">(#REF!,#REF!,#REF!,#REF!,#REF!,#REF!,#REF!,#REF!)</definedName>
    <definedName name="補強校1次黄_1">(#REF!,#REF!,#REF!,#REF!,#REF!,#REF!,#REF!,#REF!)</definedName>
    <definedName name="補強校1次黄_3" localSheetId="7">(#REF!,#REF!,#REF!,#REF!,#REF!,#REF!,#REF!,#REF!)</definedName>
    <definedName name="補強校1次黄_3" localSheetId="8">(#REF!,#REF!,#REF!,#REF!,#REF!,#REF!,#REF!,#REF!)</definedName>
    <definedName name="補強校1次黄_3">(#REF!,#REF!,#REF!,#REF!,#REF!,#REF!,#REF!,#REF!)</definedName>
    <definedName name="補強校１次単" localSheetId="7">#REF!,#REF!</definedName>
    <definedName name="補強校１次単" localSheetId="8">#REF!,#REF!</definedName>
    <definedName name="補強校１次単" localSheetId="5">#REF!,#REF!</definedName>
    <definedName name="補強校１次単" localSheetId="9">#REF!,#REF!</definedName>
    <definedName name="補強校１次単" localSheetId="3">#REF!,#REF!</definedName>
    <definedName name="補強校１次単" localSheetId="4">#REF!,#REF!</definedName>
    <definedName name="補強校１次単" localSheetId="2">#REF!,#REF!</definedName>
    <definedName name="補強校１次単">#REF!,#REF!</definedName>
    <definedName name="補強校１次単_1" localSheetId="7">(#REF!,#REF!)</definedName>
    <definedName name="補強校１次単_1" localSheetId="8">(#REF!,#REF!)</definedName>
    <definedName name="補強校１次単_1">(#REF!,#REF!)</definedName>
    <definedName name="補強校１次単_3" localSheetId="7">(#REF!,#REF!)</definedName>
    <definedName name="補強校１次単_3" localSheetId="8">(#REF!,#REF!)</definedName>
    <definedName name="補強校１次単_3">(#REF!,#REF!)</definedName>
    <definedName name="補強校２次" localSheetId="7">#REF!</definedName>
    <definedName name="補強校２次" localSheetId="8">#REF!</definedName>
    <definedName name="補強校２次" localSheetId="5">#REF!</definedName>
    <definedName name="補強校２次" localSheetId="9">#REF!</definedName>
    <definedName name="補強校２次" localSheetId="3">#REF!</definedName>
    <definedName name="補強校２次" localSheetId="4">#REF!</definedName>
    <definedName name="補強校２次" localSheetId="2">#REF!</definedName>
    <definedName name="補強校２次">#REF!</definedName>
    <definedName name="補強校２次_1" localSheetId="7">#REF!</definedName>
    <definedName name="補強校２次_1" localSheetId="8">#REF!</definedName>
    <definedName name="補強校２次_1">#REF!</definedName>
    <definedName name="補強校２次_3" localSheetId="7">#REF!</definedName>
    <definedName name="補強校２次_3" localSheetId="8">#REF!</definedName>
    <definedName name="補強校２次_3">#REF!</definedName>
    <definedName name="補強校２次黄" localSheetId="7">#REF!,#REF!,#REF!,#REF!,#REF!,#REF!,#REF!</definedName>
    <definedName name="補強校２次黄" localSheetId="8">#REF!,#REF!,#REF!,#REF!,#REF!,#REF!,#REF!</definedName>
    <definedName name="補強校２次黄" localSheetId="5">#REF!,#REF!,#REF!,#REF!,#REF!,#REF!,#REF!</definedName>
    <definedName name="補強校２次黄" localSheetId="9">#REF!,#REF!,#REF!,#REF!,#REF!,#REF!,#REF!</definedName>
    <definedName name="補強校２次黄" localSheetId="3">#REF!,#REF!,#REF!,#REF!,#REF!,#REF!,#REF!</definedName>
    <definedName name="補強校２次黄" localSheetId="4">#REF!,#REF!,#REF!,#REF!,#REF!,#REF!,#REF!</definedName>
    <definedName name="補強校２次黄" localSheetId="2">#REF!,#REF!,#REF!,#REF!,#REF!,#REF!,#REF!</definedName>
    <definedName name="補強校２次黄">#REF!,#REF!,#REF!,#REF!,#REF!,#REF!,#REF!</definedName>
    <definedName name="補強校２次黄_1" localSheetId="7">(#REF!,#REF!,#REF!,#REF!,#REF!,#REF!,#REF!)</definedName>
    <definedName name="補強校２次黄_1" localSheetId="8">(#REF!,#REF!,#REF!,#REF!,#REF!,#REF!,#REF!)</definedName>
    <definedName name="補強校２次黄_1">(#REF!,#REF!,#REF!,#REF!,#REF!,#REF!,#REF!)</definedName>
    <definedName name="補強校２次黄_3" localSheetId="7">(#REF!,#REF!,#REF!,#REF!,#REF!,#REF!,#REF!)</definedName>
    <definedName name="補強校２次黄_3" localSheetId="8">(#REF!,#REF!,#REF!,#REF!,#REF!,#REF!,#REF!)</definedName>
    <definedName name="補強校２次黄_3">(#REF!,#REF!,#REF!,#REF!,#REF!,#REF!,#REF!)</definedName>
    <definedName name="補強校２次青" localSheetId="7">#REF!,#REF!,#REF!</definedName>
    <definedName name="補強校２次青" localSheetId="8">#REF!,#REF!,#REF!</definedName>
    <definedName name="補強校２次青" localSheetId="5">#REF!,#REF!,#REF!</definedName>
    <definedName name="補強校２次青" localSheetId="9">#REF!,#REF!,#REF!</definedName>
    <definedName name="補強校２次青" localSheetId="3">#REF!,#REF!,#REF!</definedName>
    <definedName name="補強校２次青" localSheetId="4">#REF!,#REF!,#REF!</definedName>
    <definedName name="補強校２次青" localSheetId="2">#REF!,#REF!,#REF!</definedName>
    <definedName name="補強校２次青">#REF!,#REF!,#REF!</definedName>
    <definedName name="補強校２次青_1" localSheetId="7">(#REF!,#REF!,#REF!)</definedName>
    <definedName name="補強校２次青_1" localSheetId="8">(#REF!,#REF!,#REF!)</definedName>
    <definedName name="補強校２次青_1">(#REF!,#REF!,#REF!)</definedName>
    <definedName name="補強校２次青_3" localSheetId="7">(#REF!,#REF!,#REF!)</definedName>
    <definedName name="補強校２次青_3" localSheetId="8">(#REF!,#REF!,#REF!)</definedName>
    <definedName name="補強校２次青_3">(#REF!,#REF!,#REF!)</definedName>
    <definedName name="補助機能" localSheetId="7">[1]ｺﾋﾟｰc!#REF!</definedName>
    <definedName name="補助機能" localSheetId="8">[1]ｺﾋﾟｰc!#REF!</definedName>
    <definedName name="補助機能" localSheetId="5">[1]ｺﾋﾟｰc!#REF!</definedName>
    <definedName name="補助機能" localSheetId="9">[1]ｺﾋﾟｰc!#REF!</definedName>
    <definedName name="補助機能" localSheetId="3">[1]ｺﾋﾟｰc!#REF!</definedName>
    <definedName name="補助機能" localSheetId="4">[1]ｺﾋﾟｰc!#REF!</definedName>
    <definedName name="補助機能" localSheetId="1">[1]ｺﾋﾟｰc!#REF!</definedName>
    <definedName name="補助機能" localSheetId="2">[1]ｺﾋﾟｰc!#REF!</definedName>
    <definedName name="補助機能">[1]ｺﾋﾟｰc!#REF!</definedName>
    <definedName name="補助機能_1" localSheetId="7">[1]ｺﾋﾟｰc!#REF!</definedName>
    <definedName name="補助機能_1" localSheetId="8">[1]ｺﾋﾟｰc!#REF!</definedName>
    <definedName name="補助機能_1">[1]ｺﾋﾟｰc!#REF!</definedName>
    <definedName name="補助機能_3" localSheetId="7">[1]ｺﾋﾟｰc!#REF!</definedName>
    <definedName name="補助機能_3" localSheetId="8">[1]ｺﾋﾟｰc!#REF!</definedName>
    <definedName name="補助機能_3">[1]ｺﾋﾟｰc!#REF!</definedName>
    <definedName name="補助材料費" localSheetId="7">#REF!</definedName>
    <definedName name="補助材料費" localSheetId="8">#REF!</definedName>
    <definedName name="補助材料費" localSheetId="3">#REF!</definedName>
    <definedName name="補助材料費" localSheetId="2">#REF!</definedName>
    <definedName name="補助材料費">#REF!</definedName>
    <definedName name="補助材料費_1" localSheetId="7">#REF!</definedName>
    <definedName name="補助材料費_1" localSheetId="8">#REF!</definedName>
    <definedName name="補助材料費_1">#REF!</definedName>
    <definedName name="防犯設備工事" localSheetId="7">#REF!</definedName>
    <definedName name="防犯設備工事" localSheetId="8">#REF!</definedName>
    <definedName name="防犯設備工事" localSheetId="5">#REF!</definedName>
    <definedName name="防犯設備工事" localSheetId="9">#REF!</definedName>
    <definedName name="防犯設備工事" localSheetId="3">#REF!</definedName>
    <definedName name="防犯設備工事" localSheetId="4">#REF!</definedName>
    <definedName name="防犯設備工事" localSheetId="2">#REF!</definedName>
    <definedName name="防犯設備工事">#REF!</definedName>
    <definedName name="防犯設備工事_1" localSheetId="7">#REF!</definedName>
    <definedName name="防犯設備工事_1" localSheetId="8">#REF!</definedName>
    <definedName name="防犯設備工事_1">#REF!</definedName>
    <definedName name="防犯設備工事_3" localSheetId="7">#REF!</definedName>
    <definedName name="防犯設備工事_3" localSheetId="8">#REF!</definedName>
    <definedName name="防犯設備工事_3">#REF!</definedName>
    <definedName name="埋か">'[23]8-9.円,埋型4m未満'!$AJ$88</definedName>
    <definedName name="埋め1">#REF!</definedName>
    <definedName name="埋め2">#REF!</definedName>
    <definedName name="埋め支">[23]支保工!$AJ$448</definedName>
    <definedName name="未満か">'[23]6.普型4m未満'!$AJ$308</definedName>
    <definedName name="無か">'[23]10-11.無筋ｺ-型'!$AJ$139</definedName>
    <definedName name="無こ">'[23]10-11.無筋ｺ-型'!$AJ$79</definedName>
    <definedName name="無塊">#REF!</definedName>
    <definedName name="無取り">#REF!</definedName>
    <definedName name="名____称" localSheetId="7">#REF!</definedName>
    <definedName name="名____称" localSheetId="8">#REF!</definedName>
    <definedName name="名____称" localSheetId="4">#REF!</definedName>
    <definedName name="名____称">#REF!</definedName>
    <definedName name="名称" localSheetId="7">#REF!</definedName>
    <definedName name="名称" localSheetId="8">#REF!</definedName>
    <definedName name="名称" localSheetId="5">#REF!</definedName>
    <definedName name="名称" localSheetId="9">#REF!</definedName>
    <definedName name="名称" localSheetId="3">#REF!</definedName>
    <definedName name="名称" localSheetId="4">#REF!</definedName>
    <definedName name="名称" localSheetId="1">#REF!</definedName>
    <definedName name="名称" localSheetId="2">#REF!</definedName>
    <definedName name="名称">#REF!</definedName>
    <definedName name="名称_1" localSheetId="7">#REF!</definedName>
    <definedName name="名称_1" localSheetId="8">#REF!</definedName>
    <definedName name="名称_1">#REF!</definedName>
    <definedName name="名称_3" localSheetId="7">#REF!</definedName>
    <definedName name="名称_3" localSheetId="8">#REF!</definedName>
    <definedName name="名称_3">#REF!</definedName>
    <definedName name="明細1">#REF!</definedName>
    <definedName name="明細3">#REF!</definedName>
    <definedName name="明細Ａ３">#REF!</definedName>
    <definedName name="明細Ａ４">#REF!</definedName>
    <definedName name="明細印刷範囲１">#REF!</definedName>
    <definedName name="明細印刷範囲２">#REF!</definedName>
    <definedName name="明細印刷範囲３">#REF!,#REF!</definedName>
    <definedName name="輸送費" localSheetId="7">#REF!</definedName>
    <definedName name="輸送費" localSheetId="8">#REF!</definedName>
    <definedName name="輸送費" localSheetId="3">#REF!</definedName>
    <definedName name="輸送費" localSheetId="2">#REF!</definedName>
    <definedName name="輸送費">#REF!</definedName>
    <definedName name="輸送費_1" localSheetId="7">#REF!</definedName>
    <definedName name="輸送費_1" localSheetId="8">#REF!</definedName>
    <definedName name="輸送費_1">#REF!</definedName>
    <definedName name="予算額" localSheetId="7">#REF!</definedName>
    <definedName name="予算額" localSheetId="8">#REF!</definedName>
    <definedName name="予算額">#REF!</definedName>
    <definedName name="余熱利用">#REF!</definedName>
    <definedName name="余熱利用設備" localSheetId="7">#REF!</definedName>
    <definedName name="余熱利用設備" localSheetId="8">#REF!</definedName>
    <definedName name="余熱利用設備" localSheetId="5">#REF!</definedName>
    <definedName name="余熱利用設備" localSheetId="9">#REF!</definedName>
    <definedName name="余熱利用設備" localSheetId="3">#REF!</definedName>
    <definedName name="余熱利用設備" localSheetId="2">#REF!</definedName>
    <definedName name="余熱利用設備">#REF!</definedName>
    <definedName name="余熱利用設備_1" localSheetId="7">#REF!</definedName>
    <definedName name="余熱利用設備_1" localSheetId="8">#REF!</definedName>
    <definedName name="余熱利用設備_1">#REF!</definedName>
    <definedName name="容積品" localSheetId="7">#REF!</definedName>
    <definedName name="容積品" localSheetId="8">#REF!</definedName>
    <definedName name="容積品" localSheetId="3">#REF!</definedName>
    <definedName name="容積品" localSheetId="2">#REF!</definedName>
    <definedName name="容積品">#REF!</definedName>
    <definedName name="容積品_1" localSheetId="7">#REF!</definedName>
    <definedName name="容積品_1" localSheetId="8">#REF!</definedName>
    <definedName name="容積品_1">#REF!</definedName>
    <definedName name="溶接" localSheetId="4">[37]鋼材!$K$2:$Q$33</definedName>
    <definedName name="溶接">[38]鋼材!$K$2:$Q$33</definedName>
    <definedName name="溶接_1">[39]鋼材!$K$2:$Q$33</definedName>
    <definedName name="溶接単" localSheetId="7">#REF!</definedName>
    <definedName name="溶接単" localSheetId="8">#REF!</definedName>
    <definedName name="溶接単" localSheetId="5">#REF!</definedName>
    <definedName name="溶接単" localSheetId="9">#REF!</definedName>
    <definedName name="溶接単" localSheetId="3">#REF!</definedName>
    <definedName name="溶接単" localSheetId="4">#REF!</definedName>
    <definedName name="溶接単" localSheetId="2">#REF!</definedName>
    <definedName name="溶接単">#REF!</definedName>
    <definedName name="溶接単_1" localSheetId="7">#REF!</definedName>
    <definedName name="溶接単_1" localSheetId="8">#REF!</definedName>
    <definedName name="溶接単_1">#REF!</definedName>
    <definedName name="率">[51]内訳!$J$3:$K$17</definedName>
    <definedName name="率SLW">[54]庭球!$K$10</definedName>
    <definedName name="率ｱﾙﾐ建具">[54]庭球!$K$8</definedName>
    <definedName name="率ｽﾁｰﾙ建具">[54]庭球!$K$9</definedName>
    <definedName name="率ﾀｲﾙ">[54]庭球!$K$5</definedName>
    <definedName name="率ﾕﾆｯﾄ">[54]庭球!$K$11</definedName>
    <definedName name="率屋根">[54]庭球!$K$6</definedName>
    <definedName name="率金建">#REF!</definedName>
    <definedName name="率金属">#REF!</definedName>
    <definedName name="率杭">[54]庭球!$K$3</definedName>
    <definedName name="率防水">[54]庭球!$K$4</definedName>
    <definedName name="率木製建具" localSheetId="7">[51]表紙!#REF!</definedName>
    <definedName name="率木製建具" localSheetId="8">[51]表紙!#REF!</definedName>
    <definedName name="率木製建具" localSheetId="5">[51]表紙!#REF!</definedName>
    <definedName name="率木製建具" localSheetId="9">[51]表紙!#REF!</definedName>
    <definedName name="率木製建具" localSheetId="3">[51]表紙!#REF!</definedName>
    <definedName name="率木製建具" localSheetId="4">[51]表紙!#REF!</definedName>
    <definedName name="率木製建具" localSheetId="1">[51]表紙!#REF!</definedName>
    <definedName name="率木製建具" localSheetId="2">[51]表紙!#REF!</definedName>
    <definedName name="率木製建具">[51]表紙!#REF!</definedName>
    <definedName name="率木製建具_3" localSheetId="7">[51]表紙!#REF!</definedName>
    <definedName name="率木製建具_3" localSheetId="8">[51]表紙!#REF!</definedName>
    <definedName name="率木製建具_3">[51]表紙!#REF!</definedName>
    <definedName name="労務種別">[55]労務単価!$B$4:$B$23</definedName>
    <definedName name="労務単価">[56]Sheet1!$B$2</definedName>
    <definedName name="労務単価表" localSheetId="7">#REF!</definedName>
    <definedName name="労務単価表" localSheetId="8">#REF!</definedName>
    <definedName name="労務単価表" localSheetId="4">#REF!</definedName>
    <definedName name="労務単価表">#REF!</definedName>
    <definedName name="労務費キャンセル" localSheetId="6">[22]!労務費キャンセル</definedName>
    <definedName name="労務費キャンセル" localSheetId="7">[22]!労務費キャンセル</definedName>
    <definedName name="労務費キャンセル" localSheetId="8">[22]!労務費キャンセル</definedName>
    <definedName name="労務費キャンセル" localSheetId="5">[22]!労務費キャンセル</definedName>
    <definedName name="労務費キャンセル" localSheetId="9">[22]!労務費キャンセル</definedName>
    <definedName name="労務費キャンセル" localSheetId="10">[22]!労務費キャンセル</definedName>
    <definedName name="労務費キャンセル" localSheetId="3">[22]!労務費キャンセル</definedName>
    <definedName name="労務費キャンセル" localSheetId="4">[22]!労務費キャンセル</definedName>
    <definedName name="労務費キャンセル" localSheetId="1">[22]!労務費キャンセル</definedName>
    <definedName name="労務費キャンセル" localSheetId="2">[22]!労務費キャンセル</definedName>
    <definedName name="労務費キャンセル">[22]!労務費キャンセル</definedName>
    <definedName name="労務費キャンセル_1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4" i="164" l="1"/>
  <c r="E702" i="164"/>
  <c r="O179" i="174" l="1"/>
  <c r="E805" i="164" l="1"/>
  <c r="E801" i="164"/>
  <c r="E797" i="164"/>
  <c r="E669" i="164"/>
  <c r="E673" i="164"/>
  <c r="E9" i="174"/>
  <c r="E145" i="166" l="1"/>
  <c r="E846" i="164"/>
  <c r="E844" i="164"/>
  <c r="E840" i="164"/>
  <c r="E823" i="164"/>
  <c r="E813" i="164"/>
  <c r="E811" i="164"/>
  <c r="E712" i="164"/>
  <c r="E710" i="164"/>
  <c r="E706" i="164"/>
  <c r="E691" i="164"/>
  <c r="E681" i="164"/>
  <c r="E679" i="164"/>
  <c r="E665" i="164"/>
  <c r="E625" i="164"/>
  <c r="E623" i="164"/>
  <c r="E621" i="164"/>
  <c r="E617" i="164"/>
  <c r="E615" i="164"/>
  <c r="E613" i="164"/>
  <c r="E605" i="164"/>
  <c r="E619" i="164" s="1"/>
  <c r="E306" i="164"/>
  <c r="E250" i="164"/>
  <c r="E248" i="164"/>
  <c r="E118" i="164"/>
  <c r="E11" i="164"/>
  <c r="E308" i="164" l="1"/>
</calcChain>
</file>

<file path=xl/sharedStrings.xml><?xml version="1.0" encoding="utf-8"?>
<sst xmlns="http://schemas.openxmlformats.org/spreadsheetml/2006/main" count="2299" uniqueCount="863">
  <si>
    <t>式</t>
    <rPh sb="0" eb="1">
      <t>シキ</t>
    </rPh>
    <phoneticPr fontId="4"/>
  </si>
  <si>
    <t>月</t>
    <rPh sb="0" eb="1">
      <t>ツキ</t>
    </rPh>
    <phoneticPr fontId="4"/>
  </si>
  <si>
    <t>m2</t>
  </si>
  <si>
    <t>ｍ</t>
  </si>
  <si>
    <t>コンクリート</t>
  </si>
  <si>
    <t>台</t>
    <rPh sb="0" eb="1">
      <t>ダイ</t>
    </rPh>
    <phoneticPr fontId="4"/>
  </si>
  <si>
    <t>H4</t>
  </si>
  <si>
    <t>H3</t>
  </si>
  <si>
    <t>ｽﾃﾝﾚｽ</t>
  </si>
  <si>
    <t>ｱﾙﾐﾆｳﾑ</t>
  </si>
  <si>
    <t>がれき</t>
  </si>
  <si>
    <t>ガラスくず</t>
  </si>
  <si>
    <t>計</t>
    <rPh sb="0" eb="1">
      <t>ケイ</t>
    </rPh>
    <phoneticPr fontId="4"/>
  </si>
  <si>
    <t>基</t>
    <rPh sb="0" eb="1">
      <t>キ</t>
    </rPh>
    <phoneticPr fontId="4"/>
  </si>
  <si>
    <t>ITVカメラ</t>
  </si>
  <si>
    <t>2.0-20</t>
  </si>
  <si>
    <t>5C-2V</t>
  </si>
  <si>
    <t>式</t>
    <rPh sb="0" eb="1">
      <t>シキ</t>
    </rPh>
    <phoneticPr fontId="5"/>
  </si>
  <si>
    <t>適　　　要</t>
    <rPh sb="0" eb="1">
      <t>テキ</t>
    </rPh>
    <rPh sb="4" eb="5">
      <t>ヨウ</t>
    </rPh>
    <phoneticPr fontId="15"/>
  </si>
  <si>
    <t>数量</t>
    <rPh sb="0" eb="2">
      <t>スウリョウ</t>
    </rPh>
    <phoneticPr fontId="5"/>
  </si>
  <si>
    <t>単位</t>
    <rPh sb="0" eb="2">
      <t>タンイ</t>
    </rPh>
    <phoneticPr fontId="5"/>
  </si>
  <si>
    <t>単　価</t>
    <rPh sb="0" eb="1">
      <t>タン</t>
    </rPh>
    <rPh sb="2" eb="3">
      <t>アタイ</t>
    </rPh>
    <phoneticPr fontId="15"/>
  </si>
  <si>
    <t>金額</t>
    <rPh sb="0" eb="2">
      <t>キンガク</t>
    </rPh>
    <phoneticPr fontId="5"/>
  </si>
  <si>
    <t>備　　　考</t>
    <rPh sb="0" eb="1">
      <t>ソノウ</t>
    </rPh>
    <rPh sb="4" eb="5">
      <t>コウ</t>
    </rPh>
    <phoneticPr fontId="5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</si>
  <si>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</si>
  <si>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名称</t>
    <rPh sb="0" eb="2">
      <t>メイショウ</t>
    </rPh>
    <phoneticPr fontId="5"/>
  </si>
  <si>
    <t>仕様</t>
    <rPh sb="0" eb="2">
      <t>シヨウ</t>
    </rPh>
    <phoneticPr fontId="5"/>
  </si>
  <si>
    <t>備考</t>
    <rPh sb="0" eb="2">
      <t>ビコウ</t>
    </rPh>
    <phoneticPr fontId="5"/>
  </si>
  <si>
    <t>枠組本足場</t>
    <rPh sb="0" eb="1">
      <t>ワク</t>
    </rPh>
    <rPh sb="1" eb="2">
      <t>クミ</t>
    </rPh>
    <rPh sb="2" eb="3">
      <t>ホン</t>
    </rPh>
    <rPh sb="3" eb="5">
      <t>アシバ</t>
    </rPh>
    <phoneticPr fontId="5"/>
  </si>
  <si>
    <t>手すり先行</t>
    <rPh sb="0" eb="1">
      <t>テ</t>
    </rPh>
    <rPh sb="3" eb="5">
      <t>センコウ</t>
    </rPh>
    <phoneticPr fontId="5"/>
  </si>
  <si>
    <t>単管本足場</t>
    <rPh sb="0" eb="2">
      <t>タンカン</t>
    </rPh>
    <rPh sb="2" eb="3">
      <t>ホン</t>
    </rPh>
    <rPh sb="3" eb="5">
      <t>アシバ</t>
    </rPh>
    <phoneticPr fontId="5"/>
  </si>
  <si>
    <t>内足場</t>
    <rPh sb="0" eb="1">
      <t>ナイ</t>
    </rPh>
    <rPh sb="1" eb="3">
      <t>アシバ</t>
    </rPh>
    <phoneticPr fontId="5"/>
  </si>
  <si>
    <t>簡易型移動式</t>
    <rPh sb="0" eb="2">
      <t>カンイ</t>
    </rPh>
    <rPh sb="2" eb="3">
      <t>ガタ</t>
    </rPh>
    <rPh sb="3" eb="5">
      <t>イドウ</t>
    </rPh>
    <rPh sb="5" eb="6">
      <t>シキ</t>
    </rPh>
    <phoneticPr fontId="5"/>
  </si>
  <si>
    <t>防音シート</t>
    <rPh sb="0" eb="2">
      <t>ボウオン</t>
    </rPh>
    <phoneticPr fontId="5"/>
  </si>
  <si>
    <t>工場棟</t>
    <rPh sb="0" eb="2">
      <t>コウジョウ</t>
    </rPh>
    <rPh sb="2" eb="3">
      <t>トウ</t>
    </rPh>
    <phoneticPr fontId="15"/>
  </si>
  <si>
    <t>煙突・外部煙道</t>
    <rPh sb="0" eb="2">
      <t>エントツ</t>
    </rPh>
    <rPh sb="3" eb="5">
      <t>ガイブ</t>
    </rPh>
    <rPh sb="5" eb="7">
      <t>エンドウ</t>
    </rPh>
    <phoneticPr fontId="15"/>
  </si>
  <si>
    <t>種別名称　解体工事</t>
    <rPh sb="0" eb="2">
      <t>シュベツ</t>
    </rPh>
    <rPh sb="2" eb="4">
      <t>メイショウ</t>
    </rPh>
    <rPh sb="5" eb="7">
      <t>カイタイ</t>
    </rPh>
    <rPh sb="7" eb="9">
      <t>コウジ</t>
    </rPh>
    <phoneticPr fontId="15"/>
  </si>
  <si>
    <t>科目名称　1.運搬費（積み上げ）</t>
    <rPh sb="0" eb="2">
      <t>カモク</t>
    </rPh>
    <rPh sb="2" eb="4">
      <t>メイショウ</t>
    </rPh>
    <rPh sb="7" eb="9">
      <t>ウンパン</t>
    </rPh>
    <rPh sb="9" eb="10">
      <t>ヒ</t>
    </rPh>
    <rPh sb="11" eb="12">
      <t>ツ</t>
    </rPh>
    <rPh sb="13" eb="14">
      <t>ア</t>
    </rPh>
    <phoneticPr fontId="15"/>
  </si>
  <si>
    <t>名　　称</t>
    <rPh sb="0" eb="1">
      <t>ナ</t>
    </rPh>
    <rPh sb="3" eb="4">
      <t>ショウ</t>
    </rPh>
    <phoneticPr fontId="15"/>
  </si>
  <si>
    <t>適　　用</t>
    <rPh sb="0" eb="1">
      <t>テキ</t>
    </rPh>
    <rPh sb="3" eb="4">
      <t>ヨウ</t>
    </rPh>
    <phoneticPr fontId="15"/>
  </si>
  <si>
    <t>往復</t>
    <rPh sb="0" eb="2">
      <t>オウフク</t>
    </rPh>
    <phoneticPr fontId="4"/>
  </si>
  <si>
    <t>小　　計</t>
    <rPh sb="0" eb="1">
      <t>ショウ</t>
    </rPh>
    <rPh sb="3" eb="4">
      <t>ケイ</t>
    </rPh>
    <phoneticPr fontId="4"/>
  </si>
  <si>
    <t>科目名称　2.準備費（積み上げ）</t>
    <rPh sb="0" eb="2">
      <t>カモク</t>
    </rPh>
    <rPh sb="2" eb="4">
      <t>メイショウ</t>
    </rPh>
    <rPh sb="7" eb="9">
      <t>ジュンビ</t>
    </rPh>
    <rPh sb="9" eb="10">
      <t>ヒ</t>
    </rPh>
    <rPh sb="11" eb="12">
      <t>ツ</t>
    </rPh>
    <rPh sb="13" eb="14">
      <t>ア</t>
    </rPh>
    <phoneticPr fontId="15"/>
  </si>
  <si>
    <t>準備</t>
    <rPh sb="0" eb="2">
      <t>ジュンビ</t>
    </rPh>
    <phoneticPr fontId="4"/>
  </si>
  <si>
    <t>ｍ</t>
    <phoneticPr fontId="4"/>
  </si>
  <si>
    <t>か所</t>
    <rPh sb="1" eb="2">
      <t>ショ</t>
    </rPh>
    <phoneticPr fontId="4"/>
  </si>
  <si>
    <t>計</t>
    <rPh sb="0" eb="1">
      <t>ケイ</t>
    </rPh>
    <phoneticPr fontId="5"/>
  </si>
  <si>
    <t>交通誘導員Ｂ</t>
    <rPh sb="0" eb="2">
      <t>コウツウ</t>
    </rPh>
    <rPh sb="2" eb="4">
      <t>ユウドウ</t>
    </rPh>
    <rPh sb="4" eb="5">
      <t>イン</t>
    </rPh>
    <phoneticPr fontId="5"/>
  </si>
  <si>
    <t>施工中</t>
    <rPh sb="0" eb="3">
      <t>セコウチュウ</t>
    </rPh>
    <phoneticPr fontId="4"/>
  </si>
  <si>
    <t>1人/日</t>
    <rPh sb="1" eb="2">
      <t>ニン</t>
    </rPh>
    <rPh sb="3" eb="4">
      <t>ニチ</t>
    </rPh>
    <phoneticPr fontId="4"/>
  </si>
  <si>
    <t>人</t>
    <rPh sb="0" eb="1">
      <t>ニン</t>
    </rPh>
    <phoneticPr fontId="5"/>
  </si>
  <si>
    <t>その他安全に係る経費</t>
    <rPh sb="2" eb="3">
      <t>タ</t>
    </rPh>
    <rPh sb="3" eb="5">
      <t>アンゼン</t>
    </rPh>
    <rPh sb="6" eb="7">
      <t>カカワ</t>
    </rPh>
    <rPh sb="8" eb="10">
      <t>ケイヒ</t>
    </rPh>
    <phoneticPr fontId="4"/>
  </si>
  <si>
    <t>直接工事費　科目別内訳書</t>
    <rPh sb="0" eb="2">
      <t>チョクセツ</t>
    </rPh>
    <rPh sb="2" eb="5">
      <t>コウジヒ</t>
    </rPh>
    <rPh sb="6" eb="8">
      <t>カモク</t>
    </rPh>
    <rPh sb="8" eb="9">
      <t>ベツ</t>
    </rPh>
    <rPh sb="9" eb="12">
      <t>ウチワケショ</t>
    </rPh>
    <phoneticPr fontId="15"/>
  </si>
  <si>
    <t>番号</t>
    <rPh sb="0" eb="2">
      <t>バンゴウ</t>
    </rPh>
    <phoneticPr fontId="15"/>
  </si>
  <si>
    <t>名　　　称</t>
    <rPh sb="0" eb="1">
      <t>ナ</t>
    </rPh>
    <rPh sb="4" eb="5">
      <t>ショウ</t>
    </rPh>
    <phoneticPr fontId="15"/>
  </si>
  <si>
    <t>直接仮設工事</t>
    <rPh sb="0" eb="2">
      <t>チョクセツ</t>
    </rPh>
    <phoneticPr fontId="5"/>
  </si>
  <si>
    <t>有価物運搬・売却</t>
    <rPh sb="0" eb="3">
      <t>ユウカブツ</t>
    </rPh>
    <rPh sb="3" eb="5">
      <t>ウンパン</t>
    </rPh>
    <rPh sb="6" eb="8">
      <t>バイキャク</t>
    </rPh>
    <phoneticPr fontId="5"/>
  </si>
  <si>
    <t>廃棄物運搬</t>
    <rPh sb="0" eb="3">
      <t>ハイキブツ</t>
    </rPh>
    <rPh sb="3" eb="5">
      <t>ウンパン</t>
    </rPh>
    <phoneticPr fontId="5"/>
  </si>
  <si>
    <t>ｍ2</t>
    <phoneticPr fontId="4"/>
  </si>
  <si>
    <t>m2</t>
    <phoneticPr fontId="4"/>
  </si>
  <si>
    <t>式</t>
    <rPh sb="0" eb="1">
      <t>シキ</t>
    </rPh>
    <phoneticPr fontId="15"/>
  </si>
  <si>
    <t>枚</t>
    <rPh sb="0" eb="1">
      <t>マイ</t>
    </rPh>
    <phoneticPr fontId="4"/>
  </si>
  <si>
    <t>個</t>
    <rPh sb="0" eb="1">
      <t>コ</t>
    </rPh>
    <phoneticPr fontId="4"/>
  </si>
  <si>
    <t>別紙明細1</t>
    <rPh sb="0" eb="4">
      <t>ベッシメイサイ</t>
    </rPh>
    <phoneticPr fontId="4"/>
  </si>
  <si>
    <t>保護具</t>
    <rPh sb="0" eb="3">
      <t>ホゴグ</t>
    </rPh>
    <phoneticPr fontId="4"/>
  </si>
  <si>
    <t>建屋解体工事</t>
    <rPh sb="0" eb="2">
      <t>タテヤ</t>
    </rPh>
    <rPh sb="2" eb="4">
      <t>カイタイ</t>
    </rPh>
    <rPh sb="4" eb="6">
      <t>コウジ</t>
    </rPh>
    <phoneticPr fontId="4"/>
  </si>
  <si>
    <t>コンクリート取り壊し</t>
    <rPh sb="6" eb="7">
      <t>ト</t>
    </rPh>
    <rPh sb="8" eb="9">
      <t>コワ</t>
    </rPh>
    <phoneticPr fontId="5"/>
  </si>
  <si>
    <t>躯体コンクリート</t>
    <rPh sb="0" eb="2">
      <t>クタイ</t>
    </rPh>
    <phoneticPr fontId="5"/>
  </si>
  <si>
    <t>RC造</t>
    <rPh sb="2" eb="3">
      <t>ゾウ</t>
    </rPh>
    <phoneticPr fontId="5"/>
  </si>
  <si>
    <t>鉄筋切断</t>
    <rPh sb="0" eb="2">
      <t>テッキン</t>
    </rPh>
    <rPh sb="2" eb="4">
      <t>セツダン</t>
    </rPh>
    <phoneticPr fontId="4"/>
  </si>
  <si>
    <t>埋め戻し</t>
    <rPh sb="0" eb="1">
      <t>ウ</t>
    </rPh>
    <rPh sb="2" eb="3">
      <t>モド</t>
    </rPh>
    <phoneticPr fontId="4"/>
  </si>
  <si>
    <t>①構造体解体</t>
    <rPh sb="1" eb="3">
      <t>コウゾウ</t>
    </rPh>
    <rPh sb="3" eb="4">
      <t>タイ</t>
    </rPh>
    <rPh sb="4" eb="6">
      <t>カイタイ</t>
    </rPh>
    <phoneticPr fontId="5"/>
  </si>
  <si>
    <t>集積・積込共</t>
    <rPh sb="0" eb="2">
      <t>シュウセキ</t>
    </rPh>
    <rPh sb="3" eb="5">
      <t>ツミコミ</t>
    </rPh>
    <rPh sb="5" eb="6">
      <t>トモ</t>
    </rPh>
    <phoneticPr fontId="4"/>
  </si>
  <si>
    <t>②外装材とりこわし</t>
    <rPh sb="1" eb="4">
      <t>ガイソウザイ</t>
    </rPh>
    <phoneticPr fontId="5"/>
  </si>
  <si>
    <t>③内装材とりこわし</t>
    <rPh sb="1" eb="4">
      <t>ナイソウザイ</t>
    </rPh>
    <phoneticPr fontId="4"/>
  </si>
  <si>
    <t>m3</t>
    <phoneticPr fontId="5"/>
  </si>
  <si>
    <t>塩ビ管</t>
    <rPh sb="0" eb="1">
      <t>エン</t>
    </rPh>
    <rPh sb="2" eb="3">
      <t>カン</t>
    </rPh>
    <phoneticPr fontId="4"/>
  </si>
  <si>
    <t>ｍ3</t>
    <phoneticPr fontId="4"/>
  </si>
  <si>
    <t>照明器具</t>
    <rPh sb="0" eb="2">
      <t>ショウメイ</t>
    </rPh>
    <rPh sb="2" eb="4">
      <t>キグ</t>
    </rPh>
    <phoneticPr fontId="4"/>
  </si>
  <si>
    <t>運搬</t>
    <rPh sb="0" eb="2">
      <t>ウンパン</t>
    </rPh>
    <phoneticPr fontId="15"/>
  </si>
  <si>
    <t>鉄筋</t>
    <rPh sb="0" eb="2">
      <t>テッキン</t>
    </rPh>
    <phoneticPr fontId="5"/>
  </si>
  <si>
    <t>H4</t>
    <phoneticPr fontId="4"/>
  </si>
  <si>
    <t>ｔ</t>
    <phoneticPr fontId="15"/>
  </si>
  <si>
    <t>重量鉄骨</t>
    <rPh sb="0" eb="2">
      <t>ジュウリョウ</t>
    </rPh>
    <rPh sb="2" eb="4">
      <t>テツコツ</t>
    </rPh>
    <phoneticPr fontId="5"/>
  </si>
  <si>
    <t>金属屑</t>
    <rPh sb="0" eb="3">
      <t>キンゾククズ</t>
    </rPh>
    <phoneticPr fontId="5"/>
  </si>
  <si>
    <t>金属屑・機器・設備鉄類</t>
    <rPh sb="0" eb="3">
      <t>キンゾククズ</t>
    </rPh>
    <rPh sb="4" eb="6">
      <t>キキ</t>
    </rPh>
    <rPh sb="7" eb="9">
      <t>セツビ</t>
    </rPh>
    <rPh sb="9" eb="11">
      <t>テツルイ</t>
    </rPh>
    <phoneticPr fontId="5"/>
  </si>
  <si>
    <t>電線等</t>
    <rPh sb="0" eb="2">
      <t>デンセン</t>
    </rPh>
    <rPh sb="2" eb="3">
      <t>トウ</t>
    </rPh>
    <phoneticPr fontId="4"/>
  </si>
  <si>
    <t>被覆有</t>
    <rPh sb="0" eb="3">
      <t>ヒフクアリ</t>
    </rPh>
    <phoneticPr fontId="3"/>
  </si>
  <si>
    <t>㎏</t>
    <phoneticPr fontId="4"/>
  </si>
  <si>
    <t>込みガラ</t>
    <rPh sb="0" eb="1">
      <t>コ</t>
    </rPh>
    <phoneticPr fontId="10"/>
  </si>
  <si>
    <t>売却</t>
    <rPh sb="0" eb="2">
      <t>バイキャク</t>
    </rPh>
    <phoneticPr fontId="15"/>
  </si>
  <si>
    <t>㎏</t>
    <phoneticPr fontId="5"/>
  </si>
  <si>
    <t>1.リサイクル用廃棄物</t>
    <rPh sb="7" eb="8">
      <t>ヨウ</t>
    </rPh>
    <rPh sb="8" eb="11">
      <t>ハイキブツ</t>
    </rPh>
    <phoneticPr fontId="5"/>
  </si>
  <si>
    <t>2.普通産業廃棄物</t>
    <rPh sb="2" eb="4">
      <t>フツウ</t>
    </rPh>
    <rPh sb="4" eb="6">
      <t>サンギョウ</t>
    </rPh>
    <rPh sb="6" eb="9">
      <t>ハイキブツ</t>
    </rPh>
    <phoneticPr fontId="5"/>
  </si>
  <si>
    <t>②ガラスくず・コンクリートくず・陶器くず</t>
    <rPh sb="16" eb="18">
      <t>トウキ</t>
    </rPh>
    <phoneticPr fontId="4"/>
  </si>
  <si>
    <t>コンクリート塊</t>
    <rPh sb="6" eb="7">
      <t>カイ</t>
    </rPh>
    <phoneticPr fontId="5"/>
  </si>
  <si>
    <t>木材</t>
    <rPh sb="0" eb="2">
      <t>モクザイ</t>
    </rPh>
    <phoneticPr fontId="5"/>
  </si>
  <si>
    <t>　①がれき類</t>
    <rPh sb="5" eb="6">
      <t>ルイ</t>
    </rPh>
    <phoneticPr fontId="4"/>
  </si>
  <si>
    <t>がれき類</t>
    <rPh sb="3" eb="4">
      <t>ルイ</t>
    </rPh>
    <phoneticPr fontId="5"/>
  </si>
  <si>
    <t>科目名称　4.機器解体工事</t>
    <rPh sb="0" eb="2">
      <t>カモク</t>
    </rPh>
    <rPh sb="2" eb="4">
      <t>メイショウ</t>
    </rPh>
    <rPh sb="7" eb="9">
      <t>キキ</t>
    </rPh>
    <rPh sb="9" eb="11">
      <t>カイタイ</t>
    </rPh>
    <rPh sb="11" eb="13">
      <t>コウジ</t>
    </rPh>
    <phoneticPr fontId="15"/>
  </si>
  <si>
    <t>備　考</t>
    <rPh sb="0" eb="1">
      <t>ソノウ</t>
    </rPh>
    <rPh sb="2" eb="3">
      <t>コウ</t>
    </rPh>
    <phoneticPr fontId="5"/>
  </si>
  <si>
    <t>床</t>
    <rPh sb="0" eb="1">
      <t>ユカ</t>
    </rPh>
    <phoneticPr fontId="4"/>
  </si>
  <si>
    <t>地点</t>
    <rPh sb="0" eb="2">
      <t>チテン</t>
    </rPh>
    <phoneticPr fontId="4"/>
  </si>
  <si>
    <t>天井</t>
    <rPh sb="0" eb="2">
      <t>テンジョウ</t>
    </rPh>
    <phoneticPr fontId="4"/>
  </si>
  <si>
    <t>脚立足場</t>
    <rPh sb="0" eb="2">
      <t>キャタツ</t>
    </rPh>
    <rPh sb="2" eb="4">
      <t>アシバ</t>
    </rPh>
    <phoneticPr fontId="4"/>
  </si>
  <si>
    <t>壁</t>
    <rPh sb="0" eb="1">
      <t>カベ</t>
    </rPh>
    <phoneticPr fontId="4"/>
  </si>
  <si>
    <t>施工前</t>
    <rPh sb="0" eb="3">
      <t>セコウマエ</t>
    </rPh>
    <phoneticPr fontId="4"/>
  </si>
  <si>
    <t>購入土</t>
    <rPh sb="0" eb="3">
      <t>コウニュウド</t>
    </rPh>
    <phoneticPr fontId="4"/>
  </si>
  <si>
    <t>ｔ＝150</t>
    <phoneticPr fontId="4"/>
  </si>
  <si>
    <t>巾木</t>
    <rPh sb="0" eb="2">
      <t>ハバキ</t>
    </rPh>
    <phoneticPr fontId="4"/>
  </si>
  <si>
    <t>木製</t>
    <rPh sb="0" eb="2">
      <t>モクセイ</t>
    </rPh>
    <phoneticPr fontId="4"/>
  </si>
  <si>
    <t>ｔ＝50</t>
    <phoneticPr fontId="4"/>
  </si>
  <si>
    <t>その他</t>
    <rPh sb="2" eb="3">
      <t>タ</t>
    </rPh>
    <phoneticPr fontId="4"/>
  </si>
  <si>
    <t>コンクリート舗装</t>
    <rPh sb="6" eb="8">
      <t>ホソウ</t>
    </rPh>
    <phoneticPr fontId="4"/>
  </si>
  <si>
    <t>ｔ＝200</t>
    <phoneticPr fontId="4"/>
  </si>
  <si>
    <t>銅率60％計上</t>
    <rPh sb="0" eb="1">
      <t>ドウ</t>
    </rPh>
    <rPh sb="1" eb="2">
      <t>リツ</t>
    </rPh>
    <rPh sb="5" eb="7">
      <t>ケイジョウ</t>
    </rPh>
    <phoneticPr fontId="4"/>
  </si>
  <si>
    <t>アスファルト塊</t>
    <rPh sb="6" eb="7">
      <t>カイ</t>
    </rPh>
    <phoneticPr fontId="5"/>
  </si>
  <si>
    <t>22□-3</t>
  </si>
  <si>
    <t>100□-3</t>
  </si>
  <si>
    <t>2.0-2</t>
  </si>
  <si>
    <t>2.0-3</t>
  </si>
  <si>
    <t>2.0-6</t>
  </si>
  <si>
    <t>2.0-12</t>
  </si>
  <si>
    <t>2.0-15</t>
  </si>
  <si>
    <t>2.0-30</t>
  </si>
  <si>
    <t>粗大ごみ処理施設解体工事</t>
    <rPh sb="0" eb="2">
      <t>ソダイ</t>
    </rPh>
    <rPh sb="4" eb="6">
      <t>ショリ</t>
    </rPh>
    <rPh sb="6" eb="8">
      <t>シセツ</t>
    </rPh>
    <rPh sb="8" eb="12">
      <t>カイタイコウジ</t>
    </rPh>
    <phoneticPr fontId="4"/>
  </si>
  <si>
    <t>安房郡市広域市町村圏事務組合</t>
  </si>
  <si>
    <t>直接工事費</t>
    <rPh sb="0" eb="2">
      <t>チョクセツ</t>
    </rPh>
    <rPh sb="2" eb="4">
      <t>コウジ</t>
    </rPh>
    <rPh sb="4" eb="5">
      <t>ヒ</t>
    </rPh>
    <phoneticPr fontId="5"/>
  </si>
  <si>
    <t>廃棄物処理費除く</t>
    <rPh sb="0" eb="3">
      <t>ハイキブツ</t>
    </rPh>
    <rPh sb="3" eb="6">
      <t>ショリヒ</t>
    </rPh>
    <rPh sb="6" eb="7">
      <t>ノゾ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</si>
  <si>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5"/>
  </si>
  <si>
    <t>現場管理費</t>
    <rPh sb="0" eb="2">
      <t>ゲンバ</t>
    </rPh>
    <rPh sb="2" eb="5">
      <t>カンリヒ</t>
    </rPh>
    <phoneticPr fontId="5"/>
  </si>
  <si>
    <t>一般管理費</t>
    <rPh sb="0" eb="2">
      <t>イッパン</t>
    </rPh>
    <rPh sb="2" eb="5">
      <t>カンリヒ</t>
    </rPh>
    <phoneticPr fontId="5"/>
  </si>
  <si>
    <t>工事価格</t>
    <rPh sb="0" eb="2">
      <t>コウジ</t>
    </rPh>
    <rPh sb="2" eb="4">
      <t>カカク</t>
    </rPh>
    <phoneticPr fontId="5"/>
  </si>
  <si>
    <t>A.直接工事費</t>
    <rPh sb="2" eb="4">
      <t>チョクセツ</t>
    </rPh>
    <rPh sb="4" eb="7">
      <t>コウジヒ</t>
    </rPh>
    <phoneticPr fontId="5"/>
  </si>
  <si>
    <t>(A)</t>
    <phoneticPr fontId="5"/>
  </si>
  <si>
    <t>産廃処理費除く</t>
    <rPh sb="0" eb="2">
      <t>サンパイ</t>
    </rPh>
    <rPh sb="2" eb="5">
      <t>ショリヒ</t>
    </rPh>
    <rPh sb="5" eb="6">
      <t>ノゾ</t>
    </rPh>
    <phoneticPr fontId="4"/>
  </si>
  <si>
    <t>B．共通仮設費</t>
    <rPh sb="2" eb="4">
      <t>キョウツウ</t>
    </rPh>
    <rPh sb="4" eb="6">
      <t>カセツ</t>
    </rPh>
    <rPh sb="6" eb="7">
      <t>ヒ</t>
    </rPh>
    <phoneticPr fontId="5"/>
  </si>
  <si>
    <t>　1.運搬費（積み上げ）</t>
    <rPh sb="3" eb="5">
      <t>ウンパン</t>
    </rPh>
    <rPh sb="5" eb="6">
      <t>ヒ</t>
    </rPh>
    <rPh sb="7" eb="8">
      <t>ツ</t>
    </rPh>
    <rPh sb="9" eb="10">
      <t>ア</t>
    </rPh>
    <phoneticPr fontId="5"/>
  </si>
  <si>
    <t>　2.準備費（積み上げ）</t>
    <rPh sb="3" eb="5">
      <t>ジュンビ</t>
    </rPh>
    <rPh sb="5" eb="6">
      <t>ヒ</t>
    </rPh>
    <rPh sb="7" eb="8">
      <t>ツ</t>
    </rPh>
    <rPh sb="9" eb="10">
      <t>ア</t>
    </rPh>
    <phoneticPr fontId="5"/>
  </si>
  <si>
    <t>　3.仮設費（積み上げ）</t>
    <rPh sb="3" eb="5">
      <t>カセツ</t>
    </rPh>
    <rPh sb="5" eb="6">
      <t>ヒ</t>
    </rPh>
    <rPh sb="7" eb="8">
      <t>ツ</t>
    </rPh>
    <rPh sb="9" eb="10">
      <t>ア</t>
    </rPh>
    <phoneticPr fontId="5"/>
  </si>
  <si>
    <t>　4.営繕損料（積み上げ）</t>
    <rPh sb="3" eb="5">
      <t>エイゼン</t>
    </rPh>
    <rPh sb="5" eb="7">
      <t>ソンリョウ</t>
    </rPh>
    <rPh sb="8" eb="9">
      <t>ツ</t>
    </rPh>
    <rPh sb="10" eb="11">
      <t>ア</t>
    </rPh>
    <phoneticPr fontId="5"/>
  </si>
  <si>
    <t>　5.労務者輸送費（積み上げ）</t>
    <rPh sb="3" eb="5">
      <t>ロウム</t>
    </rPh>
    <rPh sb="5" eb="6">
      <t>シャ</t>
    </rPh>
    <rPh sb="6" eb="9">
      <t>ユソウヒ</t>
    </rPh>
    <rPh sb="10" eb="11">
      <t>ツ</t>
    </rPh>
    <rPh sb="12" eb="13">
      <t>ア</t>
    </rPh>
    <phoneticPr fontId="5"/>
  </si>
  <si>
    <t>　6.安全費（積み上げ）</t>
    <rPh sb="3" eb="5">
      <t>アンゼン</t>
    </rPh>
    <rPh sb="5" eb="6">
      <t>ヒ</t>
    </rPh>
    <rPh sb="7" eb="8">
      <t>ツ</t>
    </rPh>
    <rPh sb="9" eb="10">
      <t>ア</t>
    </rPh>
    <phoneticPr fontId="4"/>
  </si>
  <si>
    <t>（共通仮設費計）</t>
    <rPh sb="1" eb="3">
      <t>キョウツウ</t>
    </rPh>
    <rPh sb="3" eb="5">
      <t>カセツ</t>
    </rPh>
    <rPh sb="5" eb="6">
      <t>ヒ</t>
    </rPh>
    <rPh sb="6" eb="7">
      <t>ケイ</t>
    </rPh>
    <phoneticPr fontId="5"/>
  </si>
  <si>
    <t>（純工事費）</t>
    <rPh sb="1" eb="2">
      <t>ジュン</t>
    </rPh>
    <rPh sb="2" eb="5">
      <t>コウジヒ</t>
    </rPh>
    <phoneticPr fontId="5"/>
  </si>
  <si>
    <t>（A）+B</t>
    <phoneticPr fontId="5"/>
  </si>
  <si>
    <t>C.現場管理費</t>
    <rPh sb="2" eb="4">
      <t>ゲンバ</t>
    </rPh>
    <rPh sb="4" eb="7">
      <t>カンリヒ</t>
    </rPh>
    <phoneticPr fontId="5"/>
  </si>
  <si>
    <t>D.廃棄物処分費</t>
    <rPh sb="2" eb="5">
      <t>ハイキブツ</t>
    </rPh>
    <rPh sb="5" eb="7">
      <t>ショブン</t>
    </rPh>
    <rPh sb="7" eb="8">
      <t>ヒ</t>
    </rPh>
    <phoneticPr fontId="5"/>
  </si>
  <si>
    <t>（工事原価）</t>
    <rPh sb="1" eb="3">
      <t>コウジ</t>
    </rPh>
    <rPh sb="3" eb="5">
      <t>ゲンカ</t>
    </rPh>
    <phoneticPr fontId="5"/>
  </si>
  <si>
    <t>消費税相当額</t>
    <rPh sb="0" eb="3">
      <t>ショウヒゼイ</t>
    </rPh>
    <rPh sb="3" eb="5">
      <t>ソウトウ</t>
    </rPh>
    <rPh sb="5" eb="6">
      <t>ガク</t>
    </rPh>
    <phoneticPr fontId="5"/>
  </si>
  <si>
    <t>工事費</t>
    <rPh sb="0" eb="2">
      <t>コウジ</t>
    </rPh>
    <rPh sb="2" eb="3">
      <t>ヒ</t>
    </rPh>
    <phoneticPr fontId="5"/>
  </si>
  <si>
    <t>種別名称　Ⅰ粗大ごみ処理施設解体工事</t>
    <rPh sb="0" eb="2">
      <t>シュベツ</t>
    </rPh>
    <rPh sb="2" eb="4">
      <t>メイショウ</t>
    </rPh>
    <rPh sb="6" eb="8">
      <t>ソダイ</t>
    </rPh>
    <rPh sb="10" eb="12">
      <t>ショリ</t>
    </rPh>
    <rPh sb="12" eb="14">
      <t>シセツ</t>
    </rPh>
    <rPh sb="14" eb="16">
      <t>カイタイ</t>
    </rPh>
    <rPh sb="16" eb="18">
      <t>コウジ</t>
    </rPh>
    <phoneticPr fontId="15"/>
  </si>
  <si>
    <t>アスベスト除去工事</t>
    <rPh sb="5" eb="7">
      <t>ジョキョ</t>
    </rPh>
    <rPh sb="7" eb="9">
      <t>コウジ</t>
    </rPh>
    <phoneticPr fontId="4"/>
  </si>
  <si>
    <t>建屋解体工事（粗大ごみ処理施設）</t>
    <rPh sb="0" eb="2">
      <t>タテヤ</t>
    </rPh>
    <rPh sb="2" eb="4">
      <t>カイタイ</t>
    </rPh>
    <rPh sb="4" eb="6">
      <t>コウジ</t>
    </rPh>
    <rPh sb="7" eb="9">
      <t>ソダイ</t>
    </rPh>
    <rPh sb="11" eb="13">
      <t>ショリ</t>
    </rPh>
    <rPh sb="13" eb="15">
      <t>シセツ</t>
    </rPh>
    <phoneticPr fontId="5"/>
  </si>
  <si>
    <t>廃棄物処理</t>
    <rPh sb="0" eb="3">
      <t>ハイキブツ</t>
    </rPh>
    <rPh sb="3" eb="5">
      <t>ショリ</t>
    </rPh>
    <phoneticPr fontId="5"/>
  </si>
  <si>
    <t>直接工事費　Ⅰ-1粗大ごみ処理施設　細目別内訳書</t>
    <rPh sb="0" eb="2">
      <t>チョクセツ</t>
    </rPh>
    <rPh sb="2" eb="5">
      <t>コウジヒ</t>
    </rPh>
    <rPh sb="9" eb="11">
      <t>ソダイ</t>
    </rPh>
    <rPh sb="13" eb="15">
      <t>ショリ</t>
    </rPh>
    <rPh sb="15" eb="17">
      <t>シセツ</t>
    </rPh>
    <rPh sb="18" eb="20">
      <t>サイモク</t>
    </rPh>
    <rPh sb="20" eb="21">
      <t>ベツ</t>
    </rPh>
    <rPh sb="21" eb="24">
      <t>ウチワケショ</t>
    </rPh>
    <phoneticPr fontId="15"/>
  </si>
  <si>
    <t>科目名称1.直接仮設工事</t>
    <rPh sb="0" eb="2">
      <t>カモク</t>
    </rPh>
    <rPh sb="2" eb="4">
      <t>メイショウ</t>
    </rPh>
    <rPh sb="6" eb="8">
      <t>チョクセツ</t>
    </rPh>
    <rPh sb="8" eb="10">
      <t>カセツ</t>
    </rPh>
    <rPh sb="10" eb="12">
      <t>コウジ</t>
    </rPh>
    <phoneticPr fontId="15"/>
  </si>
  <si>
    <t>粗大ごみ処理施設</t>
    <rPh sb="0" eb="2">
      <t>ソダイ</t>
    </rPh>
    <rPh sb="4" eb="6">
      <t>ショリ</t>
    </rPh>
    <rPh sb="6" eb="8">
      <t>シセツ</t>
    </rPh>
    <phoneticPr fontId="15"/>
  </si>
  <si>
    <t>手すり先行足場</t>
    <rPh sb="0" eb="1">
      <t>テ</t>
    </rPh>
    <rPh sb="3" eb="5">
      <t>センコウ</t>
    </rPh>
    <rPh sb="5" eb="7">
      <t>アシバ</t>
    </rPh>
    <phoneticPr fontId="5"/>
  </si>
  <si>
    <t>12ｍ以下</t>
    <rPh sb="3" eb="5">
      <t>イカ</t>
    </rPh>
    <phoneticPr fontId="4"/>
  </si>
  <si>
    <t>外部足場（概数）</t>
    <rPh sb="0" eb="2">
      <t>ガイブ</t>
    </rPh>
    <rPh sb="2" eb="4">
      <t>アシバ</t>
    </rPh>
    <rPh sb="5" eb="7">
      <t>ガイスウ</t>
    </rPh>
    <phoneticPr fontId="4"/>
  </si>
  <si>
    <t xml:space="preserve">枠組 900 </t>
    <rPh sb="0" eb="1">
      <t>ワク</t>
    </rPh>
    <rPh sb="1" eb="2">
      <t>クミ</t>
    </rPh>
    <phoneticPr fontId="6"/>
  </si>
  <si>
    <t>架m2</t>
    <rPh sb="0" eb="1">
      <t>カ</t>
    </rPh>
    <phoneticPr fontId="4"/>
  </si>
  <si>
    <t>22ｍ以上</t>
    <rPh sb="3" eb="5">
      <t>イジョウ</t>
    </rPh>
    <phoneticPr fontId="4"/>
  </si>
  <si>
    <t>安全手摺</t>
    <rPh sb="0" eb="2">
      <t>アンゼン</t>
    </rPh>
    <rPh sb="2" eb="4">
      <t>テスリ</t>
    </rPh>
    <phoneticPr fontId="4"/>
  </si>
  <si>
    <t>垂直養生</t>
    <rPh sb="0" eb="2">
      <t>スイチョク</t>
    </rPh>
    <rPh sb="2" eb="4">
      <t>ヨウジョウ</t>
    </rPh>
    <phoneticPr fontId="4"/>
  </si>
  <si>
    <t>材工共</t>
    <phoneticPr fontId="4"/>
  </si>
  <si>
    <t>防音シート</t>
    <rPh sb="0" eb="2">
      <t>ボウオン</t>
    </rPh>
    <phoneticPr fontId="4"/>
  </si>
  <si>
    <t>アサガオ</t>
    <phoneticPr fontId="4"/>
  </si>
  <si>
    <t>施設側、道路側の両方</t>
    <rPh sb="0" eb="3">
      <t>シセツガワ</t>
    </rPh>
    <rPh sb="4" eb="7">
      <t>ドウロガワ</t>
    </rPh>
    <rPh sb="8" eb="10">
      <t>リョウホウ</t>
    </rPh>
    <phoneticPr fontId="4"/>
  </si>
  <si>
    <t>揚重機</t>
    <rPh sb="0" eb="3">
      <t>ヨウジュウキ</t>
    </rPh>
    <phoneticPr fontId="4"/>
  </si>
  <si>
    <t>内装解体用</t>
    <rPh sb="0" eb="2">
      <t>ナイソウ</t>
    </rPh>
    <rPh sb="2" eb="5">
      <t>カイタイヨウ</t>
    </rPh>
    <phoneticPr fontId="5"/>
  </si>
  <si>
    <t>内部足場（概数）</t>
    <rPh sb="0" eb="2">
      <t>ナイブ</t>
    </rPh>
    <rPh sb="2" eb="4">
      <t>アシバ</t>
    </rPh>
    <rPh sb="5" eb="7">
      <t>ガイスウ</t>
    </rPh>
    <phoneticPr fontId="4"/>
  </si>
  <si>
    <t>天井下地面積</t>
    <rPh sb="0" eb="4">
      <t>テンジョウシタジ</t>
    </rPh>
    <rPh sb="4" eb="6">
      <t>メンセキ</t>
    </rPh>
    <phoneticPr fontId="4"/>
  </si>
  <si>
    <t>足場材運搬</t>
    <rPh sb="0" eb="2">
      <t>アシバ</t>
    </rPh>
    <rPh sb="2" eb="3">
      <t>ザイ</t>
    </rPh>
    <rPh sb="3" eb="5">
      <t>ウンパン</t>
    </rPh>
    <phoneticPr fontId="5"/>
  </si>
  <si>
    <t>往復</t>
    <rPh sb="0" eb="2">
      <t>オウフク</t>
    </rPh>
    <phoneticPr fontId="5"/>
  </si>
  <si>
    <t>科目名称2.アスベスト除去工事</t>
    <rPh sb="0" eb="2">
      <t>カモク</t>
    </rPh>
    <rPh sb="2" eb="4">
      <t>メイショウ</t>
    </rPh>
    <rPh sb="11" eb="13">
      <t>ジョキョ</t>
    </rPh>
    <rPh sb="13" eb="15">
      <t>コウジ</t>
    </rPh>
    <phoneticPr fontId="15"/>
  </si>
  <si>
    <t>1.試験施工</t>
    <rPh sb="2" eb="4">
      <t>シケン</t>
    </rPh>
    <rPh sb="4" eb="6">
      <t>セコウ</t>
    </rPh>
    <phoneticPr fontId="9"/>
  </si>
  <si>
    <t>2.外壁隔離養生材</t>
    <rPh sb="2" eb="4">
      <t>ガイヘキ</t>
    </rPh>
    <rPh sb="4" eb="6">
      <t>カクリ</t>
    </rPh>
    <rPh sb="6" eb="9">
      <t>ヨウジョウザイ</t>
    </rPh>
    <phoneticPr fontId="15"/>
  </si>
  <si>
    <t>負圧不要</t>
    <rPh sb="0" eb="2">
      <t>フアツ</t>
    </rPh>
    <rPh sb="2" eb="4">
      <t>フヨウ</t>
    </rPh>
    <phoneticPr fontId="6"/>
  </si>
  <si>
    <t>3.除染用器具等</t>
    <rPh sb="2" eb="4">
      <t>ジョセン</t>
    </rPh>
    <rPh sb="4" eb="5">
      <t>ヨウ</t>
    </rPh>
    <rPh sb="5" eb="7">
      <t>キグ</t>
    </rPh>
    <rPh sb="7" eb="8">
      <t>トウ</t>
    </rPh>
    <phoneticPr fontId="6"/>
  </si>
  <si>
    <t>4.保護衣・呼吸用保護具</t>
    <rPh sb="2" eb="4">
      <t>ホゴ</t>
    </rPh>
    <rPh sb="4" eb="5">
      <t>イ</t>
    </rPh>
    <rPh sb="6" eb="8">
      <t>コキュウ</t>
    </rPh>
    <rPh sb="8" eb="9">
      <t>ヨウ</t>
    </rPh>
    <rPh sb="9" eb="11">
      <t>ホゴ</t>
    </rPh>
    <rPh sb="11" eb="12">
      <t>グ</t>
    </rPh>
    <phoneticPr fontId="15"/>
  </si>
  <si>
    <t>（外壁）</t>
    <rPh sb="1" eb="2">
      <t>ガイ</t>
    </rPh>
    <rPh sb="2" eb="3">
      <t>ヘキ</t>
    </rPh>
    <phoneticPr fontId="6"/>
  </si>
  <si>
    <t>5.外壁塗材除去工事</t>
    <rPh sb="2" eb="4">
      <t>ガイヘキ</t>
    </rPh>
    <rPh sb="4" eb="6">
      <t>トザイ</t>
    </rPh>
    <rPh sb="6" eb="8">
      <t>ジョキョ</t>
    </rPh>
    <rPh sb="8" eb="10">
      <t>コウジ</t>
    </rPh>
    <phoneticPr fontId="15"/>
  </si>
  <si>
    <t>6.建材撤去工事</t>
    <rPh sb="2" eb="4">
      <t>ケンザイ</t>
    </rPh>
    <rPh sb="4" eb="6">
      <t>テッキョ</t>
    </rPh>
    <rPh sb="6" eb="8">
      <t>コウジ</t>
    </rPh>
    <phoneticPr fontId="4"/>
  </si>
  <si>
    <t>7.周辺環境測定</t>
    <rPh sb="2" eb="4">
      <t>シュウヘン</t>
    </rPh>
    <rPh sb="4" eb="6">
      <t>カンキョウ</t>
    </rPh>
    <rPh sb="6" eb="8">
      <t>ソクテイ</t>
    </rPh>
    <phoneticPr fontId="6"/>
  </si>
  <si>
    <t>外壁</t>
    <rPh sb="0" eb="2">
      <t>ガイヘキ</t>
    </rPh>
    <phoneticPr fontId="9"/>
  </si>
  <si>
    <t>材工共</t>
    <rPh sb="0" eb="2">
      <t>ザイコウ</t>
    </rPh>
    <rPh sb="2" eb="3">
      <t>トモ</t>
    </rPh>
    <phoneticPr fontId="9"/>
  </si>
  <si>
    <t>分析含む</t>
    <rPh sb="0" eb="2">
      <t>ブンセキ</t>
    </rPh>
    <rPh sb="2" eb="3">
      <t>フク</t>
    </rPh>
    <phoneticPr fontId="4"/>
  </si>
  <si>
    <t>箇所</t>
    <rPh sb="0" eb="2">
      <t>カショ</t>
    </rPh>
    <phoneticPr fontId="9"/>
  </si>
  <si>
    <t>小　　計</t>
    <rPh sb="0" eb="1">
      <t>ショウ</t>
    </rPh>
    <rPh sb="3" eb="4">
      <t>ケイ</t>
    </rPh>
    <phoneticPr fontId="6"/>
  </si>
  <si>
    <t>床プラスチックシート</t>
    <rPh sb="0" eb="1">
      <t>ユカ</t>
    </rPh>
    <phoneticPr fontId="15"/>
  </si>
  <si>
    <t>0.15㎜以上（2重）</t>
    <rPh sb="5" eb="7">
      <t>イジョウ</t>
    </rPh>
    <rPh sb="9" eb="10">
      <t>ジュウ</t>
    </rPh>
    <phoneticPr fontId="15"/>
  </si>
  <si>
    <t>材工共</t>
    <rPh sb="0" eb="2">
      <t>ザイコウ</t>
    </rPh>
    <rPh sb="2" eb="3">
      <t>トモ</t>
    </rPh>
    <phoneticPr fontId="6"/>
  </si>
  <si>
    <t>足場各段及び最下層（地面）</t>
    <rPh sb="0" eb="2">
      <t>アシバ</t>
    </rPh>
    <rPh sb="2" eb="4">
      <t>カクダン</t>
    </rPh>
    <rPh sb="4" eb="5">
      <t>オヨ</t>
    </rPh>
    <rPh sb="6" eb="9">
      <t>サイカソウ</t>
    </rPh>
    <rPh sb="10" eb="12">
      <t>ジメン</t>
    </rPh>
    <phoneticPr fontId="9"/>
  </si>
  <si>
    <t>壁プラスチックシート</t>
    <rPh sb="0" eb="1">
      <t>カベ</t>
    </rPh>
    <phoneticPr fontId="15"/>
  </si>
  <si>
    <t>0.08㎜以上(1重）</t>
    <rPh sb="5" eb="7">
      <t>イジョウ</t>
    </rPh>
    <rPh sb="9" eb="10">
      <t>ジュウ</t>
    </rPh>
    <phoneticPr fontId="15"/>
  </si>
  <si>
    <t>3.除去用器具等</t>
    <rPh sb="2" eb="4">
      <t>ジョキョ</t>
    </rPh>
    <rPh sb="4" eb="5">
      <t>ヨウ</t>
    </rPh>
    <rPh sb="5" eb="7">
      <t>キグ</t>
    </rPh>
    <rPh sb="7" eb="8">
      <t>トウ</t>
    </rPh>
    <phoneticPr fontId="6"/>
  </si>
  <si>
    <t>高性能真空掃除機</t>
    <rPh sb="0" eb="3">
      <t>コウセイノウ</t>
    </rPh>
    <rPh sb="3" eb="5">
      <t>シンクウ</t>
    </rPh>
    <rPh sb="5" eb="8">
      <t>ソウジキ</t>
    </rPh>
    <phoneticPr fontId="15"/>
  </si>
  <si>
    <t>HEPAフィルタ付き</t>
    <rPh sb="8" eb="9">
      <t>ツ</t>
    </rPh>
    <phoneticPr fontId="6"/>
  </si>
  <si>
    <t>月</t>
    <rPh sb="0" eb="1">
      <t>ツキ</t>
    </rPh>
    <phoneticPr fontId="9"/>
  </si>
  <si>
    <t>エアーレススプレー装置</t>
    <rPh sb="9" eb="11">
      <t>ソウチ</t>
    </rPh>
    <phoneticPr fontId="6"/>
  </si>
  <si>
    <t>飛散防止剤塗布用</t>
    <rPh sb="0" eb="2">
      <t>ヒサン</t>
    </rPh>
    <rPh sb="2" eb="5">
      <t>ボウシザイ</t>
    </rPh>
    <rPh sb="5" eb="7">
      <t>トフ</t>
    </rPh>
    <rPh sb="7" eb="8">
      <t>ヨウ</t>
    </rPh>
    <phoneticPr fontId="6"/>
  </si>
  <si>
    <t>下地調整材除去用剥離剤</t>
    <rPh sb="0" eb="2">
      <t>シタジ</t>
    </rPh>
    <rPh sb="2" eb="5">
      <t>チョウセイザイ</t>
    </rPh>
    <rPh sb="5" eb="8">
      <t>ジョキョヨウ</t>
    </rPh>
    <rPh sb="8" eb="11">
      <t>ハクリザイ</t>
    </rPh>
    <phoneticPr fontId="9"/>
  </si>
  <si>
    <t>缶</t>
    <rPh sb="0" eb="1">
      <t>カン</t>
    </rPh>
    <phoneticPr fontId="9"/>
  </si>
  <si>
    <t>式</t>
    <rPh sb="0" eb="1">
      <t>シキ</t>
    </rPh>
    <phoneticPr fontId="9"/>
  </si>
  <si>
    <t>廃棄袋</t>
    <rPh sb="0" eb="2">
      <t>ハイキ</t>
    </rPh>
    <rPh sb="2" eb="3">
      <t>ブクロ</t>
    </rPh>
    <phoneticPr fontId="15"/>
  </si>
  <si>
    <t>呼吸用保護具</t>
    <rPh sb="0" eb="3">
      <t>コキュウヨウ</t>
    </rPh>
    <rPh sb="3" eb="6">
      <t>ホゴグ</t>
    </rPh>
    <phoneticPr fontId="6"/>
  </si>
  <si>
    <t>全面形面体を有する取替</t>
    <rPh sb="0" eb="2">
      <t>ゼンメン</t>
    </rPh>
    <rPh sb="2" eb="3">
      <t>ケイ</t>
    </rPh>
    <rPh sb="3" eb="5">
      <t>メンタイ</t>
    </rPh>
    <rPh sb="6" eb="7">
      <t>ユウ</t>
    </rPh>
    <rPh sb="9" eb="11">
      <t>トリカエ</t>
    </rPh>
    <phoneticPr fontId="9"/>
  </si>
  <si>
    <t>式防じんマスク（RL3）</t>
    <rPh sb="0" eb="1">
      <t>シキ</t>
    </rPh>
    <rPh sb="1" eb="2">
      <t>ボウ</t>
    </rPh>
    <phoneticPr fontId="9"/>
  </si>
  <si>
    <t>個</t>
    <rPh sb="0" eb="1">
      <t>コ</t>
    </rPh>
    <phoneticPr fontId="15"/>
  </si>
  <si>
    <t>保護衣</t>
    <rPh sb="0" eb="2">
      <t>ホゴ</t>
    </rPh>
    <rPh sb="2" eb="3">
      <t>イ</t>
    </rPh>
    <phoneticPr fontId="6"/>
  </si>
  <si>
    <t>フード付き</t>
    <rPh sb="3" eb="4">
      <t>ツ</t>
    </rPh>
    <phoneticPr fontId="6"/>
  </si>
  <si>
    <t>手袋・シューズカバー含む</t>
    <rPh sb="0" eb="2">
      <t>テブクロ</t>
    </rPh>
    <rPh sb="10" eb="11">
      <t>フク</t>
    </rPh>
    <phoneticPr fontId="6"/>
  </si>
  <si>
    <t>枚</t>
    <rPh sb="0" eb="1">
      <t>マイ</t>
    </rPh>
    <phoneticPr fontId="15"/>
  </si>
  <si>
    <t>5.工場棟外壁塗材除去工事</t>
    <rPh sb="2" eb="4">
      <t>コウジョウ</t>
    </rPh>
    <rPh sb="4" eb="5">
      <t>トウ</t>
    </rPh>
    <rPh sb="5" eb="7">
      <t>ガイヘキ</t>
    </rPh>
    <rPh sb="7" eb="9">
      <t>トザイ</t>
    </rPh>
    <rPh sb="9" eb="11">
      <t>ジョキョ</t>
    </rPh>
    <rPh sb="11" eb="13">
      <t>コウジ</t>
    </rPh>
    <phoneticPr fontId="15"/>
  </si>
  <si>
    <t>下地調整材部分</t>
    <rPh sb="0" eb="2">
      <t>シタジ</t>
    </rPh>
    <rPh sb="2" eb="5">
      <t>チョウセイザイ</t>
    </rPh>
    <rPh sb="5" eb="7">
      <t>ブブン</t>
    </rPh>
    <phoneticPr fontId="6"/>
  </si>
  <si>
    <t>剥離剤＋ケレン工法標準</t>
    <rPh sb="0" eb="3">
      <t>ハクリザイ</t>
    </rPh>
    <rPh sb="7" eb="9">
      <t>コウホウ</t>
    </rPh>
    <rPh sb="9" eb="11">
      <t>ヒョウジュン</t>
    </rPh>
    <phoneticPr fontId="6"/>
  </si>
  <si>
    <t>複層塗材Ｅ　</t>
    <rPh sb="0" eb="2">
      <t>フクソウ</t>
    </rPh>
    <rPh sb="2" eb="4">
      <t>トザイ</t>
    </rPh>
    <phoneticPr fontId="1"/>
  </si>
  <si>
    <t>剥離剤塗布</t>
    <rPh sb="0" eb="3">
      <t>ハクリザイ</t>
    </rPh>
    <rPh sb="3" eb="5">
      <t>トフ</t>
    </rPh>
    <phoneticPr fontId="9"/>
  </si>
  <si>
    <t>飛散防止剤塗布</t>
    <rPh sb="0" eb="2">
      <t>ヒサン</t>
    </rPh>
    <rPh sb="2" eb="5">
      <t>ボウシザイ</t>
    </rPh>
    <rPh sb="5" eb="7">
      <t>トフ</t>
    </rPh>
    <phoneticPr fontId="6"/>
  </si>
  <si>
    <t>廃棄物密封処理</t>
    <rPh sb="0" eb="3">
      <t>ハイキブツ</t>
    </rPh>
    <rPh sb="3" eb="5">
      <t>ミップウ</t>
    </rPh>
    <rPh sb="5" eb="7">
      <t>ショリ</t>
    </rPh>
    <phoneticPr fontId="6"/>
  </si>
  <si>
    <t>使用シート（足場）</t>
    <rPh sb="0" eb="2">
      <t>シヨウ</t>
    </rPh>
    <rPh sb="6" eb="8">
      <t>アシバ</t>
    </rPh>
    <phoneticPr fontId="6"/>
  </si>
  <si>
    <t>（袋詰め作業）</t>
    <rPh sb="1" eb="2">
      <t>フクロ</t>
    </rPh>
    <rPh sb="2" eb="3">
      <t>ツ</t>
    </rPh>
    <rPh sb="4" eb="6">
      <t>サギョウ</t>
    </rPh>
    <phoneticPr fontId="6"/>
  </si>
  <si>
    <t>除去アスベスト</t>
    <rPh sb="0" eb="2">
      <t>ジョキョ</t>
    </rPh>
    <phoneticPr fontId="6"/>
  </si>
  <si>
    <t>便所天井</t>
    <rPh sb="0" eb="2">
      <t>ベンジョ</t>
    </rPh>
    <rPh sb="2" eb="4">
      <t>テンジョウ</t>
    </rPh>
    <phoneticPr fontId="4"/>
  </si>
  <si>
    <t>石綿板</t>
    <rPh sb="0" eb="2">
      <t>イシワタ</t>
    </rPh>
    <rPh sb="2" eb="3">
      <t>イタ</t>
    </rPh>
    <phoneticPr fontId="4"/>
  </si>
  <si>
    <t>ｔ＝4</t>
    <phoneticPr fontId="4"/>
  </si>
  <si>
    <t>　工場棟</t>
  </si>
  <si>
    <t>周辺4箇所</t>
    <rPh sb="0" eb="2">
      <t>シュウヘン</t>
    </rPh>
    <rPh sb="3" eb="5">
      <t>カショ</t>
    </rPh>
    <phoneticPr fontId="6"/>
  </si>
  <si>
    <t>施工中</t>
    <rPh sb="0" eb="3">
      <t>セコウチュウ</t>
    </rPh>
    <phoneticPr fontId="6"/>
  </si>
  <si>
    <t>か所</t>
    <rPh sb="1" eb="2">
      <t>ショ</t>
    </rPh>
    <phoneticPr fontId="6"/>
  </si>
  <si>
    <t>施工後</t>
    <rPh sb="0" eb="2">
      <t>セコウ</t>
    </rPh>
    <rPh sb="2" eb="3">
      <t>ゴ</t>
    </rPh>
    <phoneticPr fontId="6"/>
  </si>
  <si>
    <t>科目名称　3.機器解体工事（粗大ごみ処理施設）</t>
    <rPh sb="0" eb="2">
      <t>カモク</t>
    </rPh>
    <rPh sb="2" eb="4">
      <t>メイショウ</t>
    </rPh>
    <rPh sb="7" eb="9">
      <t>キキ</t>
    </rPh>
    <rPh sb="9" eb="11">
      <t>カイタイ</t>
    </rPh>
    <rPh sb="11" eb="13">
      <t>コウジ</t>
    </rPh>
    <rPh sb="14" eb="16">
      <t>ソダイ</t>
    </rPh>
    <rPh sb="18" eb="20">
      <t>ショリ</t>
    </rPh>
    <rPh sb="20" eb="22">
      <t>シセツ</t>
    </rPh>
    <phoneticPr fontId="15"/>
  </si>
  <si>
    <t>1.プラント機器</t>
    <rPh sb="6" eb="8">
      <t>キキ</t>
    </rPh>
    <phoneticPr fontId="4"/>
  </si>
  <si>
    <t>受入供給設備</t>
    <rPh sb="0" eb="2">
      <t>ウケイレ</t>
    </rPh>
    <rPh sb="2" eb="4">
      <t>キョウキュウ</t>
    </rPh>
    <rPh sb="4" eb="6">
      <t>セツビ</t>
    </rPh>
    <phoneticPr fontId="1"/>
  </si>
  <si>
    <t>破砕圧縮設備</t>
    <rPh sb="0" eb="2">
      <t>ハサイ</t>
    </rPh>
    <rPh sb="2" eb="4">
      <t>アッシュク</t>
    </rPh>
    <rPh sb="4" eb="6">
      <t>セツビ</t>
    </rPh>
    <phoneticPr fontId="1"/>
  </si>
  <si>
    <t>排出設備</t>
    <rPh sb="0" eb="2">
      <t>ハイシュツ</t>
    </rPh>
    <rPh sb="2" eb="4">
      <t>セツビ</t>
    </rPh>
    <phoneticPr fontId="1"/>
  </si>
  <si>
    <t>選別設備</t>
    <rPh sb="0" eb="2">
      <t>センベツ</t>
    </rPh>
    <rPh sb="2" eb="4">
      <t>セツビ</t>
    </rPh>
    <phoneticPr fontId="1"/>
  </si>
  <si>
    <t>集じん設備</t>
    <rPh sb="0" eb="1">
      <t>シュウ</t>
    </rPh>
    <rPh sb="3" eb="5">
      <t>セツビ</t>
    </rPh>
    <phoneticPr fontId="1"/>
  </si>
  <si>
    <t>搬出設備</t>
    <rPh sb="0" eb="2">
      <t>ハンシュツ</t>
    </rPh>
    <rPh sb="2" eb="4">
      <t>セツビ</t>
    </rPh>
    <phoneticPr fontId="1"/>
  </si>
  <si>
    <t>その他</t>
    <rPh sb="2" eb="3">
      <t>タ</t>
    </rPh>
    <phoneticPr fontId="1"/>
  </si>
  <si>
    <t>電気設備</t>
    <rPh sb="0" eb="4">
      <t>デンキセツビ</t>
    </rPh>
    <phoneticPr fontId="1"/>
  </si>
  <si>
    <t>計装設備</t>
    <rPh sb="0" eb="2">
      <t>ケイソウ</t>
    </rPh>
    <rPh sb="2" eb="4">
      <t>セツビ</t>
    </rPh>
    <phoneticPr fontId="1"/>
  </si>
  <si>
    <t>歩廊・架台</t>
    <rPh sb="0" eb="2">
      <t>ホロウ</t>
    </rPh>
    <rPh sb="3" eb="5">
      <t>カダイ</t>
    </rPh>
    <phoneticPr fontId="4"/>
  </si>
  <si>
    <t>配管設備</t>
    <rPh sb="0" eb="2">
      <t>ハイカン</t>
    </rPh>
    <rPh sb="2" eb="4">
      <t>セツビ</t>
    </rPh>
    <phoneticPr fontId="4"/>
  </si>
  <si>
    <t>建築設備含む</t>
    <rPh sb="0" eb="2">
      <t>ケンチク</t>
    </rPh>
    <rPh sb="2" eb="4">
      <t>セツビ</t>
    </rPh>
    <rPh sb="4" eb="5">
      <t>フク</t>
    </rPh>
    <phoneticPr fontId="4"/>
  </si>
  <si>
    <t>別紙明細2</t>
    <rPh sb="0" eb="4">
      <t>ベッシメイサイ</t>
    </rPh>
    <phoneticPr fontId="4"/>
  </si>
  <si>
    <t>ケーブル・電線・電線管</t>
    <rPh sb="5" eb="7">
      <t>デンセン</t>
    </rPh>
    <rPh sb="8" eb="11">
      <t>デンセンカン</t>
    </rPh>
    <phoneticPr fontId="4"/>
  </si>
  <si>
    <t>建築電気・機械設備</t>
    <rPh sb="0" eb="2">
      <t>ケンチク</t>
    </rPh>
    <rPh sb="2" eb="4">
      <t>デンキ</t>
    </rPh>
    <rPh sb="5" eb="7">
      <t>キカイ</t>
    </rPh>
    <rPh sb="7" eb="9">
      <t>セツビ</t>
    </rPh>
    <phoneticPr fontId="4"/>
  </si>
  <si>
    <t>科目名称　4.建屋解体工事（粗大ごみ処理施設）</t>
    <rPh sb="0" eb="2">
      <t>カモク</t>
    </rPh>
    <rPh sb="2" eb="4">
      <t>メイショウ</t>
    </rPh>
    <rPh sb="7" eb="9">
      <t>タテヤ</t>
    </rPh>
    <rPh sb="9" eb="11">
      <t>カイタイ</t>
    </rPh>
    <rPh sb="11" eb="13">
      <t>コウジ</t>
    </rPh>
    <rPh sb="14" eb="16">
      <t>ソダイ</t>
    </rPh>
    <rPh sb="18" eb="20">
      <t>ショリ</t>
    </rPh>
    <rPh sb="20" eb="22">
      <t>シセツ</t>
    </rPh>
    <phoneticPr fontId="15"/>
  </si>
  <si>
    <t>地下部解体工事</t>
    <rPh sb="0" eb="2">
      <t>チカ</t>
    </rPh>
    <rPh sb="2" eb="3">
      <t>ブ</t>
    </rPh>
    <rPh sb="3" eb="5">
      <t>カイタイ</t>
    </rPh>
    <rPh sb="5" eb="7">
      <t>コウジ</t>
    </rPh>
    <phoneticPr fontId="5"/>
  </si>
  <si>
    <t>建屋地上解体</t>
    <rPh sb="0" eb="2">
      <t>タテヤ</t>
    </rPh>
    <rPh sb="2" eb="4">
      <t>チジョウ</t>
    </rPh>
    <rPh sb="4" eb="6">
      <t>カイタイ</t>
    </rPh>
    <phoneticPr fontId="4"/>
  </si>
  <si>
    <t>建屋地下解体工事</t>
    <rPh sb="0" eb="2">
      <t>タテヤ</t>
    </rPh>
    <rPh sb="2" eb="4">
      <t>チカ</t>
    </rPh>
    <rPh sb="4" eb="6">
      <t>カイタイ</t>
    </rPh>
    <rPh sb="6" eb="8">
      <t>コウジ</t>
    </rPh>
    <phoneticPr fontId="4"/>
  </si>
  <si>
    <t>コンクリート取り壊し</t>
    <rPh sb="6" eb="7">
      <t>ト</t>
    </rPh>
    <rPh sb="8" eb="9">
      <t>コワ</t>
    </rPh>
    <phoneticPr fontId="15"/>
  </si>
  <si>
    <t>RC造地下部</t>
    <rPh sb="2" eb="3">
      <t>ゾウ</t>
    </rPh>
    <rPh sb="3" eb="6">
      <t>チカブ</t>
    </rPh>
    <phoneticPr fontId="15"/>
  </si>
  <si>
    <t>集合汚水槽含む</t>
    <rPh sb="0" eb="2">
      <t>シュウゴウ</t>
    </rPh>
    <rPh sb="2" eb="5">
      <t>オスイソウ</t>
    </rPh>
    <rPh sb="5" eb="6">
      <t>フク</t>
    </rPh>
    <phoneticPr fontId="4"/>
  </si>
  <si>
    <t>破砕機基礎部</t>
    <rPh sb="0" eb="3">
      <t>ハサイキ</t>
    </rPh>
    <rPh sb="3" eb="5">
      <t>キソ</t>
    </rPh>
    <rPh sb="5" eb="6">
      <t>ブ</t>
    </rPh>
    <phoneticPr fontId="4"/>
  </si>
  <si>
    <t>RC基礎部</t>
    <rPh sb="2" eb="5">
      <t>キソブ</t>
    </rPh>
    <phoneticPr fontId="4"/>
  </si>
  <si>
    <t>ラップル</t>
    <phoneticPr fontId="6"/>
  </si>
  <si>
    <t>無筋　捨てコン</t>
    <rPh sb="0" eb="2">
      <t>ムキン</t>
    </rPh>
    <rPh sb="3" eb="4">
      <t>ス</t>
    </rPh>
    <phoneticPr fontId="6"/>
  </si>
  <si>
    <t>鉄筋切断</t>
    <rPh sb="0" eb="2">
      <t>テッキン</t>
    </rPh>
    <rPh sb="2" eb="4">
      <t>セツダン</t>
    </rPh>
    <phoneticPr fontId="6"/>
  </si>
  <si>
    <t>小割・集積・積込</t>
    <rPh sb="0" eb="2">
      <t>コワリ</t>
    </rPh>
    <rPh sb="3" eb="5">
      <t>シュウセキ</t>
    </rPh>
    <rPh sb="6" eb="8">
      <t>ツミコミ</t>
    </rPh>
    <phoneticPr fontId="5"/>
  </si>
  <si>
    <t>整地</t>
    <rPh sb="0" eb="2">
      <t>セイチ</t>
    </rPh>
    <phoneticPr fontId="4"/>
  </si>
  <si>
    <t>外構箇所含む</t>
    <rPh sb="0" eb="2">
      <t>ガイコウ</t>
    </rPh>
    <rPh sb="2" eb="4">
      <t>カショ</t>
    </rPh>
    <rPh sb="4" eb="5">
      <t>フク</t>
    </rPh>
    <phoneticPr fontId="4"/>
  </si>
  <si>
    <t>小　計</t>
    <rPh sb="0" eb="1">
      <t>ショウ</t>
    </rPh>
    <rPh sb="2" eb="3">
      <t>ケイ</t>
    </rPh>
    <phoneticPr fontId="4"/>
  </si>
  <si>
    <t>4.建屋地上部解体</t>
    <rPh sb="2" eb="4">
      <t>タテヤ</t>
    </rPh>
    <rPh sb="4" eb="6">
      <t>チジョウ</t>
    </rPh>
    <rPh sb="6" eb="7">
      <t>ブ</t>
    </rPh>
    <rPh sb="7" eb="9">
      <t>カイタイ</t>
    </rPh>
    <phoneticPr fontId="4"/>
  </si>
  <si>
    <t>④その他内部設備</t>
    <rPh sb="3" eb="4">
      <t>タ</t>
    </rPh>
    <rPh sb="4" eb="6">
      <t>ナイブ</t>
    </rPh>
    <rPh sb="6" eb="8">
      <t>セツビ</t>
    </rPh>
    <phoneticPr fontId="5"/>
  </si>
  <si>
    <t>土間コンクリート</t>
    <rPh sb="0" eb="2">
      <t>ドマ</t>
    </rPh>
    <phoneticPr fontId="4"/>
  </si>
  <si>
    <t>少々計</t>
    <rPh sb="0" eb="2">
      <t>ショウショウ</t>
    </rPh>
    <rPh sb="2" eb="3">
      <t>ケイ</t>
    </rPh>
    <phoneticPr fontId="4"/>
  </si>
  <si>
    <t>屋根</t>
    <rPh sb="0" eb="2">
      <t>ヤネ</t>
    </rPh>
    <phoneticPr fontId="1"/>
  </si>
  <si>
    <t>RC下地　ｼｰﾄ防水　t=1.0</t>
    <rPh sb="2" eb="4">
      <t>シタジ</t>
    </rPh>
    <rPh sb="8" eb="10">
      <t>ボウスイ</t>
    </rPh>
    <phoneticPr fontId="1"/>
  </si>
  <si>
    <t>ALC下地　ｼｰﾄ防水 t=1.0</t>
    <rPh sb="3" eb="5">
      <t>シタジ</t>
    </rPh>
    <rPh sb="9" eb="11">
      <t>ボウスイ</t>
    </rPh>
    <phoneticPr fontId="1"/>
  </si>
  <si>
    <t>爆風口箇所</t>
    <rPh sb="0" eb="2">
      <t>バクフウ</t>
    </rPh>
    <rPh sb="2" eb="3">
      <t>クチ</t>
    </rPh>
    <rPh sb="3" eb="5">
      <t>カショ</t>
    </rPh>
    <phoneticPr fontId="4"/>
  </si>
  <si>
    <t>ﾙｰﾌﾄﾞﾚｲﾝ　</t>
    <phoneticPr fontId="1"/>
  </si>
  <si>
    <t>横引き　φ100</t>
    <rPh sb="0" eb="1">
      <t>ヨコ</t>
    </rPh>
    <rPh sb="1" eb="2">
      <t>ビ</t>
    </rPh>
    <phoneticPr fontId="1"/>
  </si>
  <si>
    <t>竪樋　</t>
    <rPh sb="0" eb="1">
      <t>タテ</t>
    </rPh>
    <rPh sb="1" eb="2">
      <t>トイ</t>
    </rPh>
    <phoneticPr fontId="1"/>
  </si>
  <si>
    <t>VP100</t>
    <phoneticPr fontId="1"/>
  </si>
  <si>
    <t>SGP保護管　SGPφ125</t>
    <phoneticPr fontId="1"/>
  </si>
  <si>
    <t>SGP　125A</t>
    <phoneticPr fontId="1"/>
  </si>
  <si>
    <t>笠木</t>
    <rPh sb="0" eb="2">
      <t>カサギ</t>
    </rPh>
    <phoneticPr fontId="1"/>
  </si>
  <si>
    <t>ｱﾙﾐ　W=175</t>
    <phoneticPr fontId="1"/>
  </si>
  <si>
    <t>建築図</t>
    <rPh sb="0" eb="2">
      <t>ケンチク</t>
    </rPh>
    <rPh sb="2" eb="3">
      <t>ズ</t>
    </rPh>
    <phoneticPr fontId="4"/>
  </si>
  <si>
    <t>6214番参照</t>
    <rPh sb="4" eb="5">
      <t>バン</t>
    </rPh>
    <rPh sb="5" eb="7">
      <t>サンショウ</t>
    </rPh>
    <phoneticPr fontId="4"/>
  </si>
  <si>
    <t xml:space="preserve">水切材 </t>
    <rPh sb="0" eb="2">
      <t>ミズキリ</t>
    </rPh>
    <rPh sb="1" eb="2">
      <t>キリ</t>
    </rPh>
    <rPh sb="2" eb="3">
      <t>ザイ</t>
    </rPh>
    <phoneticPr fontId="1"/>
  </si>
  <si>
    <t>ｱﾙﾐ　</t>
    <phoneticPr fontId="1"/>
  </si>
  <si>
    <t>外壁　</t>
    <rPh sb="0" eb="2">
      <t>ガイヘキ</t>
    </rPh>
    <phoneticPr fontId="1"/>
  </si>
  <si>
    <t>ＣＢ　t=120</t>
    <phoneticPr fontId="1"/>
  </si>
  <si>
    <t>爆風口蓋</t>
    <rPh sb="0" eb="2">
      <t>バクフウ</t>
    </rPh>
    <rPh sb="2" eb="3">
      <t>クチ</t>
    </rPh>
    <rPh sb="3" eb="4">
      <t>フタ</t>
    </rPh>
    <phoneticPr fontId="1"/>
  </si>
  <si>
    <t>鋼製　3340ｘ1840　手摺付</t>
    <rPh sb="0" eb="2">
      <t>コウセイ</t>
    </rPh>
    <rPh sb="13" eb="15">
      <t>テスリ</t>
    </rPh>
    <rPh sb="15" eb="16">
      <t>ツ</t>
    </rPh>
    <phoneticPr fontId="1"/>
  </si>
  <si>
    <t>6217番参照</t>
    <rPh sb="4" eb="5">
      <t>バン</t>
    </rPh>
    <rPh sb="5" eb="7">
      <t>サンショウ</t>
    </rPh>
    <phoneticPr fontId="4"/>
  </si>
  <si>
    <t>鋼製　4340ｘ4340　手摺付</t>
    <rPh sb="0" eb="2">
      <t>コウセイ</t>
    </rPh>
    <phoneticPr fontId="1"/>
  </si>
  <si>
    <t>ﾈｵｽﾎﾟﾝｼﾞｺﾞﾑﾊﾟｯｷﾝt=75</t>
    <phoneticPr fontId="1"/>
  </si>
  <si>
    <t>防水耐候性ｼｰﾄt=0.5</t>
    <rPh sb="0" eb="2">
      <t>ボウスイ</t>
    </rPh>
    <rPh sb="2" eb="5">
      <t>タイコウセイ</t>
    </rPh>
    <phoneticPr fontId="1"/>
  </si>
  <si>
    <t>手摺</t>
    <rPh sb="0" eb="2">
      <t>テスリ</t>
    </rPh>
    <phoneticPr fontId="4"/>
  </si>
  <si>
    <t>ﾀﾗｯﾌﾟ　</t>
    <phoneticPr fontId="1"/>
  </si>
  <si>
    <t>ｽﾃﾝﾚｽ　H=7300背ｶｺﾞ</t>
    <rPh sb="12" eb="13">
      <t>セ</t>
    </rPh>
    <phoneticPr fontId="1"/>
  </si>
  <si>
    <t>6210番</t>
    <rPh sb="4" eb="5">
      <t>バン</t>
    </rPh>
    <phoneticPr fontId="4"/>
  </si>
  <si>
    <t>ｽﾃﾝﾚｽ　H=5600背ｶｺﾞ</t>
    <rPh sb="12" eb="13">
      <t>セ</t>
    </rPh>
    <phoneticPr fontId="1"/>
  </si>
  <si>
    <t>ｽﾃﾝﾚｽ　H=2300背ｶｺﾞ</t>
    <rPh sb="12" eb="13">
      <t>セ</t>
    </rPh>
    <phoneticPr fontId="1"/>
  </si>
  <si>
    <t>軽鉄間仕切り　</t>
    <rPh sb="0" eb="2">
      <t>ケイテツ</t>
    </rPh>
    <rPh sb="2" eb="5">
      <t>マジキ</t>
    </rPh>
    <phoneticPr fontId="1"/>
  </si>
  <si>
    <t>軽鉄天井下地　@300</t>
    <rPh sb="0" eb="2">
      <t>ケイテツ</t>
    </rPh>
    <rPh sb="2" eb="4">
      <t>テンジョウ</t>
    </rPh>
    <rPh sb="4" eb="6">
      <t>シタジ</t>
    </rPh>
    <phoneticPr fontId="1"/>
  </si>
  <si>
    <t>ﾓｻﾞｲｸﾀｲﾙ　25□</t>
    <phoneticPr fontId="4"/>
  </si>
  <si>
    <t>ビニルクロス</t>
    <phoneticPr fontId="4"/>
  </si>
  <si>
    <t>半磁器ﾀｲﾙ　100□</t>
    <rPh sb="0" eb="1">
      <t>ハン</t>
    </rPh>
    <rPh sb="1" eb="3">
      <t>ジキ</t>
    </rPh>
    <phoneticPr fontId="4"/>
  </si>
  <si>
    <t>窓枠</t>
    <rPh sb="0" eb="2">
      <t>マドワク</t>
    </rPh>
    <phoneticPr fontId="4"/>
  </si>
  <si>
    <t>額縁木製</t>
    <rPh sb="0" eb="2">
      <t>ガクブチ</t>
    </rPh>
    <rPh sb="2" eb="4">
      <t>モクセイ</t>
    </rPh>
    <phoneticPr fontId="1"/>
  </si>
  <si>
    <t>ﾛｯｸｳｰﾙ吸音板　t=9</t>
    <rPh sb="6" eb="8">
      <t>キュウオン</t>
    </rPh>
    <rPh sb="8" eb="9">
      <t>イタ</t>
    </rPh>
    <phoneticPr fontId="1"/>
  </si>
  <si>
    <t>天井点検口 ｱﾙﾐ　450角</t>
    <rPh sb="0" eb="2">
      <t>テンジョウ</t>
    </rPh>
    <rPh sb="2" eb="4">
      <t>テンケン</t>
    </rPh>
    <rPh sb="4" eb="5">
      <t>クチ</t>
    </rPh>
    <rPh sb="13" eb="14">
      <t>カク</t>
    </rPh>
    <phoneticPr fontId="1"/>
  </si>
  <si>
    <t>階段室壁</t>
    <rPh sb="0" eb="3">
      <t>カイダンシツ</t>
    </rPh>
    <rPh sb="3" eb="4">
      <t>カベ</t>
    </rPh>
    <phoneticPr fontId="4"/>
  </si>
  <si>
    <t>見切りアルミ</t>
    <rPh sb="0" eb="2">
      <t>ミキ</t>
    </rPh>
    <phoneticPr fontId="4"/>
  </si>
  <si>
    <t>階段室</t>
    <rPh sb="0" eb="2">
      <t>カイダン</t>
    </rPh>
    <rPh sb="2" eb="3">
      <t>シツ</t>
    </rPh>
    <phoneticPr fontId="4"/>
  </si>
  <si>
    <t>ﾉﾝｽﾘｯﾌﾟ　ｽﾃﾝﾚｽ　</t>
  </si>
  <si>
    <t>カーテンボックス</t>
    <phoneticPr fontId="4"/>
  </si>
  <si>
    <t>L=1800</t>
    <phoneticPr fontId="4"/>
  </si>
  <si>
    <t>流し台</t>
    <rPh sb="0" eb="1">
      <t>ナガ</t>
    </rPh>
    <rPh sb="2" eb="3">
      <t>ダイ</t>
    </rPh>
    <phoneticPr fontId="4"/>
  </si>
  <si>
    <t>L=1200</t>
    <phoneticPr fontId="4"/>
  </si>
  <si>
    <t>吊戸棚</t>
    <rPh sb="0" eb="3">
      <t>ツリトダナ</t>
    </rPh>
    <phoneticPr fontId="4"/>
  </si>
  <si>
    <t>下駄箱</t>
    <rPh sb="0" eb="3">
      <t>ゲタバコ</t>
    </rPh>
    <phoneticPr fontId="4"/>
  </si>
  <si>
    <t>L-900</t>
    <phoneticPr fontId="4"/>
  </si>
  <si>
    <t>破砕機室壁</t>
    <rPh sb="0" eb="3">
      <t>ハサイキ</t>
    </rPh>
    <rPh sb="3" eb="4">
      <t>シツ</t>
    </rPh>
    <rPh sb="4" eb="5">
      <t>カベ</t>
    </rPh>
    <phoneticPr fontId="4"/>
  </si>
  <si>
    <t>ﾛｯｸｳｰﾙ吹付　t=75</t>
    <rPh sb="6" eb="8">
      <t>フキツケ</t>
    </rPh>
    <phoneticPr fontId="1"/>
  </si>
  <si>
    <t>ノンアス</t>
    <phoneticPr fontId="4"/>
  </si>
  <si>
    <t>投入室・破砕機室・搬出室・電気室・集合汚水槽</t>
    <rPh sb="0" eb="2">
      <t>トウニュウ</t>
    </rPh>
    <rPh sb="2" eb="3">
      <t>シツ</t>
    </rPh>
    <rPh sb="4" eb="7">
      <t>ハサイキ</t>
    </rPh>
    <rPh sb="7" eb="8">
      <t>シツ</t>
    </rPh>
    <rPh sb="9" eb="12">
      <t>ハンシュツシツ</t>
    </rPh>
    <rPh sb="13" eb="16">
      <t>デンキシツ</t>
    </rPh>
    <rPh sb="17" eb="19">
      <t>シュウゴウ</t>
    </rPh>
    <rPh sb="19" eb="22">
      <t>オスイソウ</t>
    </rPh>
    <phoneticPr fontId="4"/>
  </si>
  <si>
    <t>汚水ピット</t>
    <rPh sb="0" eb="2">
      <t>オスイ</t>
    </rPh>
    <phoneticPr fontId="4"/>
  </si>
  <si>
    <t>網かごSUS</t>
    <rPh sb="0" eb="1">
      <t>アミ</t>
    </rPh>
    <phoneticPr fontId="4"/>
  </si>
  <si>
    <t>580×350×200</t>
    <phoneticPr fontId="4"/>
  </si>
  <si>
    <t>6209番参照</t>
    <rPh sb="4" eb="5">
      <t>バン</t>
    </rPh>
    <rPh sb="5" eb="7">
      <t>サンショウ</t>
    </rPh>
    <phoneticPr fontId="4"/>
  </si>
  <si>
    <t>受水槽</t>
    <rPh sb="0" eb="3">
      <t>ジュスイソウ</t>
    </rPh>
    <phoneticPr fontId="4"/>
  </si>
  <si>
    <t>マンホール蓋</t>
    <rPh sb="5" eb="6">
      <t>フタ</t>
    </rPh>
    <phoneticPr fontId="4"/>
  </si>
  <si>
    <t>φ600</t>
    <phoneticPr fontId="4"/>
  </si>
  <si>
    <t>6209番・6210番</t>
    <rPh sb="4" eb="5">
      <t>バン</t>
    </rPh>
    <rPh sb="10" eb="11">
      <t>バン</t>
    </rPh>
    <phoneticPr fontId="4"/>
  </si>
  <si>
    <t>タラップ　SUS</t>
    <phoneticPr fontId="4"/>
  </si>
  <si>
    <t>φ22</t>
    <phoneticPr fontId="4"/>
  </si>
  <si>
    <t>本</t>
    <rPh sb="0" eb="1">
      <t>ホン</t>
    </rPh>
    <phoneticPr fontId="4"/>
  </si>
  <si>
    <t>側溝蓋</t>
    <rPh sb="0" eb="2">
      <t>ソッコウ</t>
    </rPh>
    <rPh sb="2" eb="3">
      <t>フタ</t>
    </rPh>
    <phoneticPr fontId="4"/>
  </si>
  <si>
    <t>安全柵</t>
    <rPh sb="0" eb="3">
      <t>アンゼンサク</t>
    </rPh>
    <phoneticPr fontId="4"/>
  </si>
  <si>
    <t>6216番参照</t>
    <rPh sb="4" eb="5">
      <t>バン</t>
    </rPh>
    <rPh sb="5" eb="7">
      <t>サンショウ</t>
    </rPh>
    <phoneticPr fontId="4"/>
  </si>
  <si>
    <t>車止め</t>
    <rPh sb="0" eb="2">
      <t>クルマド</t>
    </rPh>
    <phoneticPr fontId="4"/>
  </si>
  <si>
    <t>H=1100</t>
    <phoneticPr fontId="4"/>
  </si>
  <si>
    <t>鉄骨階段</t>
    <rPh sb="0" eb="2">
      <t>テッコツ</t>
    </rPh>
    <rPh sb="2" eb="4">
      <t>カイダン</t>
    </rPh>
    <phoneticPr fontId="4"/>
  </si>
  <si>
    <t>H3250　W900</t>
    <phoneticPr fontId="4"/>
  </si>
  <si>
    <t>電気室</t>
    <rPh sb="0" eb="2">
      <t>デンキ</t>
    </rPh>
    <rPh sb="2" eb="3">
      <t>シツ</t>
    </rPh>
    <phoneticPr fontId="4"/>
  </si>
  <si>
    <t>配管ピット蓋</t>
    <rPh sb="0" eb="2">
      <t>ハイカン</t>
    </rPh>
    <rPh sb="5" eb="6">
      <t>フタ</t>
    </rPh>
    <phoneticPr fontId="4"/>
  </si>
  <si>
    <t>チェッカープレート　W450</t>
    <phoneticPr fontId="4"/>
  </si>
  <si>
    <t>油圧ピット蓋</t>
    <rPh sb="0" eb="2">
      <t>ユアツ</t>
    </rPh>
    <rPh sb="5" eb="6">
      <t>フタ</t>
    </rPh>
    <phoneticPr fontId="4"/>
  </si>
  <si>
    <t>700×3550</t>
    <phoneticPr fontId="4"/>
  </si>
  <si>
    <t>組</t>
    <rPh sb="0" eb="1">
      <t>クミ</t>
    </rPh>
    <phoneticPr fontId="4"/>
  </si>
  <si>
    <t>吊フック</t>
    <rPh sb="0" eb="1">
      <t>ツリ</t>
    </rPh>
    <phoneticPr fontId="4"/>
  </si>
  <si>
    <t>集合汚水槽</t>
    <rPh sb="0" eb="2">
      <t>シュウゴウ</t>
    </rPh>
    <rPh sb="2" eb="5">
      <t>オスイソウ</t>
    </rPh>
    <phoneticPr fontId="4"/>
  </si>
  <si>
    <t>汚水槽蓋</t>
    <rPh sb="0" eb="3">
      <t>オスイソウ</t>
    </rPh>
    <rPh sb="3" eb="4">
      <t>フタ</t>
    </rPh>
    <phoneticPr fontId="4"/>
  </si>
  <si>
    <t>チェッカープレート　</t>
    <phoneticPr fontId="4"/>
  </si>
  <si>
    <t>金属製建具</t>
    <rPh sb="0" eb="3">
      <t>キンゾクセイ</t>
    </rPh>
    <rPh sb="3" eb="5">
      <t>タテグ</t>
    </rPh>
    <phoneticPr fontId="4"/>
  </si>
  <si>
    <t>ガラス</t>
    <phoneticPr fontId="4"/>
  </si>
  <si>
    <t>t=200</t>
    <phoneticPr fontId="4"/>
  </si>
  <si>
    <t>アスファルト舗装</t>
    <rPh sb="6" eb="8">
      <t>ホソウ</t>
    </rPh>
    <phoneticPr fontId="4"/>
  </si>
  <si>
    <t>t=50</t>
    <phoneticPr fontId="4"/>
  </si>
  <si>
    <t>雨水会所</t>
    <rPh sb="0" eb="2">
      <t>ウスイ</t>
    </rPh>
    <rPh sb="2" eb="4">
      <t>カイショ</t>
    </rPh>
    <phoneticPr fontId="4"/>
  </si>
  <si>
    <t>640×640</t>
    <phoneticPr fontId="4"/>
  </si>
  <si>
    <t>グレーチング蓋</t>
    <rPh sb="6" eb="7">
      <t>フタ</t>
    </rPh>
    <phoneticPr fontId="4"/>
  </si>
  <si>
    <t>U字トラフ</t>
    <rPh sb="1" eb="2">
      <t>ジ</t>
    </rPh>
    <phoneticPr fontId="4"/>
  </si>
  <si>
    <t>300B</t>
    <phoneticPr fontId="4"/>
  </si>
  <si>
    <t>雨水枡</t>
    <rPh sb="0" eb="3">
      <t>ウスイマス</t>
    </rPh>
    <phoneticPr fontId="4"/>
  </si>
  <si>
    <t>400□</t>
    <phoneticPr fontId="4"/>
  </si>
  <si>
    <t>浸透式含む</t>
    <rPh sb="0" eb="3">
      <t>シントウシキ</t>
    </rPh>
    <rPh sb="3" eb="4">
      <t>フク</t>
    </rPh>
    <phoneticPr fontId="4"/>
  </si>
  <si>
    <t>ヒューム管</t>
    <rPh sb="4" eb="5">
      <t>カン</t>
    </rPh>
    <phoneticPr fontId="4"/>
  </si>
  <si>
    <t>150φ</t>
    <phoneticPr fontId="4"/>
  </si>
  <si>
    <t>200φ</t>
    <phoneticPr fontId="4"/>
  </si>
  <si>
    <t>250φ</t>
    <phoneticPr fontId="4"/>
  </si>
  <si>
    <t>ヒューム管保護コンクリート</t>
    <rPh sb="4" eb="5">
      <t>カン</t>
    </rPh>
    <rPh sb="5" eb="7">
      <t>ホゴ</t>
    </rPh>
    <phoneticPr fontId="4"/>
  </si>
  <si>
    <t>ハンドホール電電2号</t>
    <rPh sb="6" eb="8">
      <t>デンデン</t>
    </rPh>
    <rPh sb="9" eb="10">
      <t>ゴウ</t>
    </rPh>
    <phoneticPr fontId="4"/>
  </si>
  <si>
    <t>ハンドホール</t>
    <phoneticPr fontId="4"/>
  </si>
  <si>
    <t>①舗装工事</t>
    <rPh sb="1" eb="3">
      <t>ホソウ</t>
    </rPh>
    <rPh sb="3" eb="5">
      <t>コウジ</t>
    </rPh>
    <phoneticPr fontId="4"/>
  </si>
  <si>
    <t>路盤工</t>
    <rPh sb="0" eb="2">
      <t>ロバン</t>
    </rPh>
    <rPh sb="2" eb="3">
      <t>コウ</t>
    </rPh>
    <phoneticPr fontId="4"/>
  </si>
  <si>
    <t>上層：M-20</t>
    <rPh sb="0" eb="2">
      <t>ジョウソウ</t>
    </rPh>
    <phoneticPr fontId="4"/>
  </si>
  <si>
    <t>下層：C-40</t>
    <rPh sb="0" eb="2">
      <t>カソウ</t>
    </rPh>
    <phoneticPr fontId="4"/>
  </si>
  <si>
    <t>密粒度アスコン</t>
    <rPh sb="0" eb="3">
      <t>ミツリュウド</t>
    </rPh>
    <phoneticPr fontId="4"/>
  </si>
  <si>
    <t>出入口</t>
    <rPh sb="0" eb="3">
      <t>デイリグチ</t>
    </rPh>
    <phoneticPr fontId="4"/>
  </si>
  <si>
    <t>フェンス撤去</t>
    <rPh sb="4" eb="6">
      <t>テッキョ</t>
    </rPh>
    <phoneticPr fontId="4"/>
  </si>
  <si>
    <t>H=2.0</t>
    <phoneticPr fontId="4"/>
  </si>
  <si>
    <t>フェンス復旧</t>
    <rPh sb="4" eb="6">
      <t>フッキュウ</t>
    </rPh>
    <phoneticPr fontId="4"/>
  </si>
  <si>
    <t>m3</t>
    <phoneticPr fontId="15"/>
  </si>
  <si>
    <t>外構部分</t>
    <rPh sb="0" eb="2">
      <t>ガイコウ</t>
    </rPh>
    <rPh sb="2" eb="4">
      <t>ブブン</t>
    </rPh>
    <phoneticPr fontId="4"/>
  </si>
  <si>
    <t>伐採含む</t>
    <rPh sb="0" eb="2">
      <t>バッサイ</t>
    </rPh>
    <rPh sb="2" eb="3">
      <t>フク</t>
    </rPh>
    <phoneticPr fontId="4"/>
  </si>
  <si>
    <t>ALC、CB</t>
    <phoneticPr fontId="1"/>
  </si>
  <si>
    <t>モルタル片</t>
    <rPh sb="4" eb="5">
      <t>ヘン</t>
    </rPh>
    <phoneticPr fontId="1"/>
  </si>
  <si>
    <t>陶磁器くず</t>
    <rPh sb="0" eb="3">
      <t>トウジキ</t>
    </rPh>
    <phoneticPr fontId="1"/>
  </si>
  <si>
    <t>石膏ボード</t>
  </si>
  <si>
    <t>化粧石膏ﾎﾞｰﾄﾞ</t>
    <rPh sb="0" eb="2">
      <t>ケショウ</t>
    </rPh>
    <rPh sb="2" eb="4">
      <t>セッコウ</t>
    </rPh>
    <phoneticPr fontId="1"/>
  </si>
  <si>
    <t>ロックウール吹付材</t>
    <rPh sb="6" eb="8">
      <t>フキツケ</t>
    </rPh>
    <rPh sb="8" eb="9">
      <t>ザイ</t>
    </rPh>
    <phoneticPr fontId="4"/>
  </si>
  <si>
    <t>ロックウール吸音板</t>
    <rPh sb="6" eb="8">
      <t>キュウオン</t>
    </rPh>
    <rPh sb="8" eb="9">
      <t>イタ</t>
    </rPh>
    <phoneticPr fontId="4"/>
  </si>
  <si>
    <t>ﾈｵｽﾎﾟﾝｼﾞｺﾞﾑ</t>
  </si>
  <si>
    <t>混合廃棄物</t>
    <rPh sb="0" eb="2">
      <t>コンゴウ</t>
    </rPh>
    <rPh sb="2" eb="5">
      <t>ハイキブツ</t>
    </rPh>
    <phoneticPr fontId="4"/>
  </si>
  <si>
    <t>　③廃プラスチック類</t>
    <rPh sb="2" eb="3">
      <t>ハイ</t>
    </rPh>
    <rPh sb="9" eb="10">
      <t>ルイ</t>
    </rPh>
    <phoneticPr fontId="4"/>
  </si>
  <si>
    <t>プラスチック製品くず</t>
    <rPh sb="6" eb="8">
      <t>セイヒン</t>
    </rPh>
    <phoneticPr fontId="1"/>
  </si>
  <si>
    <t>塩ビシート</t>
    <rPh sb="0" eb="1">
      <t>エン</t>
    </rPh>
    <phoneticPr fontId="4"/>
  </si>
  <si>
    <t>プラスチック内装材</t>
    <rPh sb="6" eb="9">
      <t>ナイソウザイ</t>
    </rPh>
    <phoneticPr fontId="1"/>
  </si>
  <si>
    <t>塩ビ</t>
    <rPh sb="0" eb="1">
      <t>エン</t>
    </rPh>
    <phoneticPr fontId="1"/>
  </si>
  <si>
    <t>建設系プラスチックくず</t>
    <rPh sb="0" eb="2">
      <t>ケンセツ</t>
    </rPh>
    <rPh sb="2" eb="3">
      <t>ケイ</t>
    </rPh>
    <phoneticPr fontId="1"/>
  </si>
  <si>
    <t>防水シート等</t>
    <rPh sb="0" eb="2">
      <t>ボウスイ</t>
    </rPh>
    <rPh sb="5" eb="6">
      <t>ナド</t>
    </rPh>
    <phoneticPr fontId="1"/>
  </si>
  <si>
    <t>蛍光管</t>
    <rPh sb="0" eb="3">
      <t>ケイコウカン</t>
    </rPh>
    <phoneticPr fontId="4"/>
  </si>
  <si>
    <t>水銀灯</t>
    <rPh sb="0" eb="3">
      <t>スイギントウ</t>
    </rPh>
    <phoneticPr fontId="4"/>
  </si>
  <si>
    <t>高圧変圧器　1φ20KVA</t>
  </si>
  <si>
    <t>116㎏</t>
    <phoneticPr fontId="4"/>
  </si>
  <si>
    <t>高圧変圧器　3φ500KVA</t>
  </si>
  <si>
    <t>720㎏</t>
    <phoneticPr fontId="4"/>
  </si>
  <si>
    <t>高圧変圧器　3φ300KVA</t>
  </si>
  <si>
    <t>910㎏</t>
    <phoneticPr fontId="4"/>
  </si>
  <si>
    <t>石綿含有塗材屑</t>
    <rPh sb="0" eb="2">
      <t>イシワタ</t>
    </rPh>
    <rPh sb="2" eb="4">
      <t>ガンユウ</t>
    </rPh>
    <rPh sb="4" eb="6">
      <t>トザイ</t>
    </rPh>
    <rPh sb="6" eb="7">
      <t>クズ</t>
    </rPh>
    <phoneticPr fontId="4"/>
  </si>
  <si>
    <t>石綿除去養生シート</t>
    <rPh sb="0" eb="2">
      <t>イシワタ</t>
    </rPh>
    <rPh sb="2" eb="4">
      <t>ジョキョ</t>
    </rPh>
    <rPh sb="4" eb="6">
      <t>ヨウジョウ</t>
    </rPh>
    <phoneticPr fontId="4"/>
  </si>
  <si>
    <t>保護具含む</t>
    <rPh sb="0" eb="3">
      <t>ホゴグ</t>
    </rPh>
    <rPh sb="3" eb="4">
      <t>フク</t>
    </rPh>
    <phoneticPr fontId="4"/>
  </si>
  <si>
    <t>潤滑油・絶縁油</t>
    <rPh sb="0" eb="3">
      <t>ジュンカツユ</t>
    </rPh>
    <rPh sb="4" eb="6">
      <t>ゼツエン</t>
    </rPh>
    <rPh sb="6" eb="7">
      <t>ユ</t>
    </rPh>
    <phoneticPr fontId="4"/>
  </si>
  <si>
    <t>ドラム缶</t>
    <rPh sb="3" eb="4">
      <t>カン</t>
    </rPh>
    <phoneticPr fontId="4"/>
  </si>
  <si>
    <t>作動油</t>
    <rPh sb="0" eb="3">
      <t>サドウユ</t>
    </rPh>
    <phoneticPr fontId="4"/>
  </si>
  <si>
    <t>積上げ共通仮設費</t>
    <rPh sb="0" eb="2">
      <t>ツミア</t>
    </rPh>
    <rPh sb="3" eb="5">
      <t>キョウツウ</t>
    </rPh>
    <rPh sb="5" eb="7">
      <t>カセツ</t>
    </rPh>
    <rPh sb="7" eb="8">
      <t>ヒ</t>
    </rPh>
    <phoneticPr fontId="15"/>
  </si>
  <si>
    <t>とりこわし機械運搬</t>
    <rPh sb="5" eb="7">
      <t>キカイ</t>
    </rPh>
    <rPh sb="7" eb="9">
      <t>ウンパン</t>
    </rPh>
    <phoneticPr fontId="5"/>
  </si>
  <si>
    <t>排ガス対策型</t>
    <rPh sb="0" eb="1">
      <t>ハイ</t>
    </rPh>
    <rPh sb="3" eb="5">
      <t>タイサク</t>
    </rPh>
    <rPh sb="5" eb="6">
      <t>ガタ</t>
    </rPh>
    <phoneticPr fontId="5"/>
  </si>
  <si>
    <t>油圧式クローラ型</t>
    <rPh sb="0" eb="2">
      <t>ユアツ</t>
    </rPh>
    <rPh sb="2" eb="3">
      <t>シキ</t>
    </rPh>
    <rPh sb="7" eb="8">
      <t>ガタ</t>
    </rPh>
    <phoneticPr fontId="5"/>
  </si>
  <si>
    <t>アタッチメント</t>
    <phoneticPr fontId="5"/>
  </si>
  <si>
    <t>その他必要重機</t>
    <rPh sb="2" eb="3">
      <t>タ</t>
    </rPh>
    <rPh sb="3" eb="5">
      <t>ヒツヨウ</t>
    </rPh>
    <rPh sb="5" eb="7">
      <t>ジュウキ</t>
    </rPh>
    <phoneticPr fontId="4"/>
  </si>
  <si>
    <t>その他仮設材</t>
    <rPh sb="2" eb="3">
      <t>タ</t>
    </rPh>
    <rPh sb="3" eb="5">
      <t>カセツ</t>
    </rPh>
    <rPh sb="5" eb="6">
      <t>ザイ</t>
    </rPh>
    <phoneticPr fontId="5"/>
  </si>
  <si>
    <t>その他資材</t>
    <rPh sb="2" eb="3">
      <t>タ</t>
    </rPh>
    <rPh sb="3" eb="5">
      <t>シザイ</t>
    </rPh>
    <phoneticPr fontId="5"/>
  </si>
  <si>
    <t>敷き鉄板</t>
    <rPh sb="0" eb="1">
      <t>シ</t>
    </rPh>
    <rPh sb="2" eb="4">
      <t>テッパン</t>
    </rPh>
    <phoneticPr fontId="4"/>
  </si>
  <si>
    <t>準備費</t>
    <rPh sb="0" eb="2">
      <t>ジュンビ</t>
    </rPh>
    <rPh sb="2" eb="3">
      <t>ヒ</t>
    </rPh>
    <phoneticPr fontId="4"/>
  </si>
  <si>
    <t>後片付け</t>
    <rPh sb="0" eb="3">
      <t>アトカタヅ</t>
    </rPh>
    <phoneticPr fontId="4"/>
  </si>
  <si>
    <t>科目名称　3.仮設費(積み上げ）</t>
    <rPh sb="0" eb="2">
      <t>カモク</t>
    </rPh>
    <rPh sb="2" eb="4">
      <t>メイショウ</t>
    </rPh>
    <rPh sb="7" eb="9">
      <t>カセツ</t>
    </rPh>
    <rPh sb="9" eb="10">
      <t>ヒ</t>
    </rPh>
    <rPh sb="11" eb="12">
      <t>ツ</t>
    </rPh>
    <rPh sb="13" eb="14">
      <t>ア</t>
    </rPh>
    <phoneticPr fontId="15"/>
  </si>
  <si>
    <t>その他必要な仮設</t>
    <rPh sb="2" eb="3">
      <t>タ</t>
    </rPh>
    <rPh sb="3" eb="5">
      <t>ヒツヨウ</t>
    </rPh>
    <rPh sb="6" eb="8">
      <t>カセツ</t>
    </rPh>
    <phoneticPr fontId="4"/>
  </si>
  <si>
    <t>科目名称　4.営繕損料（積み上げ）</t>
    <rPh sb="0" eb="2">
      <t>カモク</t>
    </rPh>
    <rPh sb="2" eb="4">
      <t>メイショウ</t>
    </rPh>
    <rPh sb="7" eb="9">
      <t>エイゼン</t>
    </rPh>
    <rPh sb="9" eb="11">
      <t>ソンリョウ</t>
    </rPh>
    <rPh sb="12" eb="13">
      <t>ツ</t>
    </rPh>
    <rPh sb="14" eb="15">
      <t>ア</t>
    </rPh>
    <phoneticPr fontId="15"/>
  </si>
  <si>
    <t>現場事務所</t>
    <rPh sb="0" eb="2">
      <t>ゲンバ</t>
    </rPh>
    <rPh sb="2" eb="4">
      <t>ジム</t>
    </rPh>
    <rPh sb="4" eb="5">
      <t>ショ</t>
    </rPh>
    <phoneticPr fontId="4"/>
  </si>
  <si>
    <t>作業員事務所</t>
    <rPh sb="0" eb="3">
      <t>サギョウイン</t>
    </rPh>
    <rPh sb="3" eb="6">
      <t>ジムショ</t>
    </rPh>
    <phoneticPr fontId="4"/>
  </si>
  <si>
    <t>トイレ</t>
    <phoneticPr fontId="4"/>
  </si>
  <si>
    <t>動力用水道光熱費</t>
    <rPh sb="0" eb="2">
      <t>ドウリョク</t>
    </rPh>
    <rPh sb="2" eb="3">
      <t>ヨウ</t>
    </rPh>
    <rPh sb="3" eb="5">
      <t>スイドウ</t>
    </rPh>
    <rPh sb="5" eb="8">
      <t>コウネツヒ</t>
    </rPh>
    <phoneticPr fontId="4"/>
  </si>
  <si>
    <t>科目名称　5.労務者輸送費（積み上げ）</t>
    <rPh sb="0" eb="2">
      <t>カモク</t>
    </rPh>
    <rPh sb="2" eb="4">
      <t>メイショウ</t>
    </rPh>
    <rPh sb="7" eb="9">
      <t>ロウム</t>
    </rPh>
    <rPh sb="9" eb="10">
      <t>シャ</t>
    </rPh>
    <rPh sb="10" eb="13">
      <t>ユソウヒ</t>
    </rPh>
    <rPh sb="14" eb="15">
      <t>ツ</t>
    </rPh>
    <rPh sb="16" eb="17">
      <t>ア</t>
    </rPh>
    <phoneticPr fontId="15"/>
  </si>
  <si>
    <t>労務者輸送費</t>
    <rPh sb="0" eb="3">
      <t>ロウムシャ</t>
    </rPh>
    <rPh sb="3" eb="6">
      <t>ユソウヒ</t>
    </rPh>
    <phoneticPr fontId="4"/>
  </si>
  <si>
    <t>科目名称　6.安全費（積み上げ）</t>
    <rPh sb="0" eb="2">
      <t>カモク</t>
    </rPh>
    <rPh sb="2" eb="4">
      <t>メイショウ</t>
    </rPh>
    <rPh sb="7" eb="9">
      <t>アンゼン</t>
    </rPh>
    <rPh sb="9" eb="10">
      <t>ヒ</t>
    </rPh>
    <rPh sb="11" eb="12">
      <t>ツ</t>
    </rPh>
    <rPh sb="13" eb="14">
      <t>ア</t>
    </rPh>
    <phoneticPr fontId="15"/>
  </si>
  <si>
    <t>1.受入処理設備</t>
    <rPh sb="2" eb="4">
      <t>ウケイレ</t>
    </rPh>
    <rPh sb="4" eb="6">
      <t>ショリ</t>
    </rPh>
    <rPh sb="6" eb="8">
      <t>セツビ</t>
    </rPh>
    <phoneticPr fontId="3"/>
  </si>
  <si>
    <t>供給コンベア</t>
    <rPh sb="0" eb="2">
      <t>キョウキュウ</t>
    </rPh>
    <phoneticPr fontId="1"/>
  </si>
  <si>
    <t>傾斜型リフター付エプロンコンベア</t>
    <rPh sb="0" eb="3">
      <t>ケイシャガタ</t>
    </rPh>
    <rPh sb="7" eb="8">
      <t>ツ</t>
    </rPh>
    <phoneticPr fontId="1"/>
  </si>
  <si>
    <t>1650W×19250ｍ</t>
  </si>
  <si>
    <t>2.破砕圧縮設備</t>
    <rPh sb="2" eb="4">
      <t>ハサイ</t>
    </rPh>
    <rPh sb="4" eb="6">
      <t>アッシュク</t>
    </rPh>
    <rPh sb="6" eb="8">
      <t>セツビ</t>
    </rPh>
    <phoneticPr fontId="1"/>
  </si>
  <si>
    <t>フイーダ</t>
  </si>
  <si>
    <t>キャタビラ型</t>
    <rPh sb="5" eb="6">
      <t>ガタ</t>
    </rPh>
    <phoneticPr fontId="1"/>
  </si>
  <si>
    <t>1480W×2140L</t>
  </si>
  <si>
    <t>破砕機</t>
    <rPh sb="0" eb="3">
      <t>ハサイキ</t>
    </rPh>
    <phoneticPr fontId="1"/>
  </si>
  <si>
    <t>衝撃せん断併用回転式横型ハンマークラッシャー</t>
    <rPh sb="0" eb="2">
      <t>ショウゲキ</t>
    </rPh>
    <rPh sb="4" eb="5">
      <t>ダン</t>
    </rPh>
    <rPh sb="5" eb="7">
      <t>ヘイヨウ</t>
    </rPh>
    <rPh sb="7" eb="9">
      <t>カイテン</t>
    </rPh>
    <rPh sb="9" eb="10">
      <t>シキ</t>
    </rPh>
    <rPh sb="10" eb="12">
      <t>ヨコガタ</t>
    </rPh>
    <phoneticPr fontId="1"/>
  </si>
  <si>
    <t>破砕機用油圧ユニット</t>
    <rPh sb="0" eb="3">
      <t>ハサイキ</t>
    </rPh>
    <rPh sb="3" eb="4">
      <t>ヨウ</t>
    </rPh>
    <rPh sb="4" eb="6">
      <t>ユアツ</t>
    </rPh>
    <phoneticPr fontId="1"/>
  </si>
  <si>
    <t>圧縮部用送風機</t>
    <rPh sb="0" eb="2">
      <t>アッシュク</t>
    </rPh>
    <rPh sb="2" eb="4">
      <t>ブヨウ</t>
    </rPh>
    <rPh sb="4" eb="7">
      <t>ソウフウキ</t>
    </rPh>
    <phoneticPr fontId="1"/>
  </si>
  <si>
    <t>エアーフォイルファン</t>
  </si>
  <si>
    <t>破砕部送風機</t>
    <rPh sb="0" eb="2">
      <t>ハサイ</t>
    </rPh>
    <rPh sb="2" eb="3">
      <t>ブ</t>
    </rPh>
    <rPh sb="3" eb="6">
      <t>ソウフウキ</t>
    </rPh>
    <phoneticPr fontId="1"/>
  </si>
  <si>
    <t>破砕機保全ホイスト</t>
    <rPh sb="0" eb="3">
      <t>ハサイキ</t>
    </rPh>
    <rPh sb="3" eb="5">
      <t>ホゼン</t>
    </rPh>
    <phoneticPr fontId="1"/>
  </si>
  <si>
    <t>低揚程形電動チャーンブロック</t>
    <rPh sb="0" eb="1">
      <t>テイ</t>
    </rPh>
    <rPh sb="1" eb="3">
      <t>ヨウテイ</t>
    </rPh>
    <rPh sb="3" eb="4">
      <t>カタ</t>
    </rPh>
    <rPh sb="4" eb="6">
      <t>デンドウ</t>
    </rPh>
    <phoneticPr fontId="1"/>
  </si>
  <si>
    <t>3.排出設備</t>
    <rPh sb="2" eb="4">
      <t>ハイシュツ</t>
    </rPh>
    <rPh sb="4" eb="6">
      <t>セツビ</t>
    </rPh>
    <phoneticPr fontId="1"/>
  </si>
  <si>
    <t>排出コンベア</t>
    <rPh sb="0" eb="2">
      <t>ハイシュツ</t>
    </rPh>
    <phoneticPr fontId="1"/>
  </si>
  <si>
    <t>床上設置形振動コンベア</t>
    <rPh sb="0" eb="2">
      <t>ユカウエ</t>
    </rPh>
    <rPh sb="2" eb="4">
      <t>セッチ</t>
    </rPh>
    <rPh sb="4" eb="5">
      <t>カタ</t>
    </rPh>
    <rPh sb="5" eb="7">
      <t>シンドウ</t>
    </rPh>
    <phoneticPr fontId="1"/>
  </si>
  <si>
    <t>1200W×4500L</t>
  </si>
  <si>
    <t>NI1破砕物コンベア</t>
    <rPh sb="3" eb="6">
      <t>ハサイブツ</t>
    </rPh>
    <phoneticPr fontId="1"/>
  </si>
  <si>
    <t>トラフ型ベルトコンベア</t>
    <rPh sb="3" eb="4">
      <t>ガタ</t>
    </rPh>
    <phoneticPr fontId="1"/>
  </si>
  <si>
    <t>750W×7216L</t>
  </si>
  <si>
    <t>NI2破砕物コンベア</t>
    <rPh sb="3" eb="6">
      <t>ハサイブツ</t>
    </rPh>
    <phoneticPr fontId="1"/>
  </si>
  <si>
    <t>特殊形ベルトコンベア</t>
    <rPh sb="0" eb="2">
      <t>トクシュ</t>
    </rPh>
    <rPh sb="2" eb="3">
      <t>ガタ</t>
    </rPh>
    <phoneticPr fontId="1"/>
  </si>
  <si>
    <t>750W×37473L</t>
  </si>
  <si>
    <t>NI3破砕物コンベア</t>
    <rPh sb="3" eb="6">
      <t>ハサイブツ</t>
    </rPh>
    <phoneticPr fontId="1"/>
  </si>
  <si>
    <t>750W×9139L</t>
  </si>
  <si>
    <t>4.選別設備</t>
    <rPh sb="2" eb="4">
      <t>センベツ</t>
    </rPh>
    <rPh sb="4" eb="6">
      <t>セツビ</t>
    </rPh>
    <phoneticPr fontId="1"/>
  </si>
  <si>
    <t>磁選機</t>
    <rPh sb="0" eb="3">
      <t>ジセンキ</t>
    </rPh>
    <phoneticPr fontId="1"/>
  </si>
  <si>
    <t>電磁石吊下形ベルト式磁選機</t>
    <rPh sb="0" eb="2">
      <t>デンジ</t>
    </rPh>
    <rPh sb="2" eb="3">
      <t>イシ</t>
    </rPh>
    <rPh sb="3" eb="4">
      <t>ツ</t>
    </rPh>
    <rPh sb="4" eb="5">
      <t>シタ</t>
    </rPh>
    <rPh sb="5" eb="6">
      <t>ガタ</t>
    </rPh>
    <rPh sb="9" eb="10">
      <t>シキ</t>
    </rPh>
    <rPh sb="10" eb="12">
      <t>ジセン</t>
    </rPh>
    <rPh sb="12" eb="13">
      <t>キ</t>
    </rPh>
    <phoneticPr fontId="1"/>
  </si>
  <si>
    <t>700W×2600L</t>
  </si>
  <si>
    <t>トロンメル</t>
  </si>
  <si>
    <t>傾斜トロンメル</t>
    <rPh sb="0" eb="2">
      <t>ケイシャ</t>
    </rPh>
    <phoneticPr fontId="1"/>
  </si>
  <si>
    <t>1500φ×7800L</t>
  </si>
  <si>
    <t>分別送風機</t>
    <rPh sb="0" eb="2">
      <t>ブンベツ</t>
    </rPh>
    <rPh sb="2" eb="5">
      <t>ソウフウキ</t>
    </rPh>
    <phoneticPr fontId="1"/>
  </si>
  <si>
    <t>No1可燃物コンベア</t>
    <rPh sb="3" eb="6">
      <t>カネンブツ</t>
    </rPh>
    <phoneticPr fontId="1"/>
  </si>
  <si>
    <t>750W×10523L</t>
  </si>
  <si>
    <t>アルミ選別機</t>
    <rPh sb="3" eb="6">
      <t>センベツキ</t>
    </rPh>
    <phoneticPr fontId="1"/>
  </si>
  <si>
    <t>リニアモーター式</t>
    <rPh sb="7" eb="8">
      <t>シキ</t>
    </rPh>
    <phoneticPr fontId="1"/>
  </si>
  <si>
    <t>トラフ幅2100×3900L</t>
    <rPh sb="3" eb="4">
      <t>ハバ</t>
    </rPh>
    <phoneticPr fontId="1"/>
  </si>
  <si>
    <t>アルミ選別送風機</t>
    <rPh sb="3" eb="5">
      <t>センベツ</t>
    </rPh>
    <rPh sb="5" eb="8">
      <t>ソウフウキ</t>
    </rPh>
    <phoneticPr fontId="1"/>
  </si>
  <si>
    <t>ターボファン</t>
  </si>
  <si>
    <t>5.集じん設備</t>
    <rPh sb="2" eb="3">
      <t>シュウ</t>
    </rPh>
    <rPh sb="5" eb="7">
      <t>セツビ</t>
    </rPh>
    <phoneticPr fontId="1"/>
  </si>
  <si>
    <t>除塵機</t>
    <rPh sb="0" eb="3">
      <t>ジョジンキ</t>
    </rPh>
    <phoneticPr fontId="1"/>
  </si>
  <si>
    <t>ロール式エアーフィルター</t>
    <rPh sb="3" eb="4">
      <t>シキ</t>
    </rPh>
    <phoneticPr fontId="1"/>
  </si>
  <si>
    <t>除塵機用ファン</t>
    <rPh sb="0" eb="3">
      <t>ジョジンキ</t>
    </rPh>
    <rPh sb="3" eb="4">
      <t>ヨウ</t>
    </rPh>
    <phoneticPr fontId="1"/>
  </si>
  <si>
    <t>サイクロン</t>
  </si>
  <si>
    <t>単式サイクロンφ2400</t>
    <rPh sb="0" eb="2">
      <t>タンシキ</t>
    </rPh>
    <phoneticPr fontId="1"/>
  </si>
  <si>
    <t>バグフィルター</t>
  </si>
  <si>
    <t>強制脱じん式バグフィルター</t>
    <rPh sb="0" eb="2">
      <t>キョウセイ</t>
    </rPh>
    <rPh sb="2" eb="3">
      <t>ダツ</t>
    </rPh>
    <rPh sb="5" eb="6">
      <t>シキ</t>
    </rPh>
    <phoneticPr fontId="1"/>
  </si>
  <si>
    <t>排風機</t>
    <rPh sb="0" eb="3">
      <t>ハイフウキ</t>
    </rPh>
    <phoneticPr fontId="1"/>
  </si>
  <si>
    <t>集塵ダクト</t>
    <rPh sb="0" eb="2">
      <t>シュウジン</t>
    </rPh>
    <phoneticPr fontId="1"/>
  </si>
  <si>
    <t>6.搬出設備</t>
    <rPh sb="2" eb="4">
      <t>ハンシュツ</t>
    </rPh>
    <rPh sb="4" eb="6">
      <t>セツビ</t>
    </rPh>
    <phoneticPr fontId="1"/>
  </si>
  <si>
    <t>アルミ類コンベア</t>
    <rPh sb="3" eb="4">
      <t>ルイ</t>
    </rPh>
    <phoneticPr fontId="1"/>
  </si>
  <si>
    <t>600W×19543L</t>
  </si>
  <si>
    <t>NO2可燃物コンベア</t>
    <rPh sb="3" eb="6">
      <t>カネンブツ</t>
    </rPh>
    <phoneticPr fontId="1"/>
  </si>
  <si>
    <t>600W×12508L</t>
  </si>
  <si>
    <t>貯留ホッパ</t>
    <rPh sb="0" eb="2">
      <t>チョリュウ</t>
    </rPh>
    <phoneticPr fontId="1"/>
  </si>
  <si>
    <t>15ｍ3</t>
  </si>
  <si>
    <t>5ｍ3</t>
    <phoneticPr fontId="4"/>
  </si>
  <si>
    <t>貯留ホッパ用　油圧ユニット</t>
    <rPh sb="0" eb="2">
      <t>チョリュウ</t>
    </rPh>
    <rPh sb="5" eb="6">
      <t>ヨウ</t>
    </rPh>
    <rPh sb="7" eb="9">
      <t>ユアツ</t>
    </rPh>
    <phoneticPr fontId="1"/>
  </si>
  <si>
    <t>プレス機</t>
    <rPh sb="3" eb="4">
      <t>キ</t>
    </rPh>
    <phoneticPr fontId="1"/>
  </si>
  <si>
    <t>全自動一方締形</t>
    <rPh sb="0" eb="3">
      <t>ゼンジドウ</t>
    </rPh>
    <rPh sb="3" eb="5">
      <t>イッポウ</t>
    </rPh>
    <rPh sb="5" eb="6">
      <t>シ</t>
    </rPh>
    <rPh sb="6" eb="7">
      <t>カタ</t>
    </rPh>
    <phoneticPr fontId="1"/>
  </si>
  <si>
    <t>タンク油量700L</t>
    <rPh sb="3" eb="4">
      <t>ユ</t>
    </rPh>
    <rPh sb="4" eb="5">
      <t>リョウ</t>
    </rPh>
    <phoneticPr fontId="1"/>
  </si>
  <si>
    <t>プレス品吊上装置</t>
    <rPh sb="3" eb="4">
      <t>ヒン</t>
    </rPh>
    <rPh sb="4" eb="5">
      <t>ツ</t>
    </rPh>
    <rPh sb="5" eb="6">
      <t>ア</t>
    </rPh>
    <rPh sb="6" eb="8">
      <t>ソウチ</t>
    </rPh>
    <phoneticPr fontId="1"/>
  </si>
  <si>
    <t>電動式吊上装置</t>
    <rPh sb="0" eb="2">
      <t>デンドウ</t>
    </rPh>
    <rPh sb="2" eb="3">
      <t>シキ</t>
    </rPh>
    <rPh sb="3" eb="4">
      <t>ツ</t>
    </rPh>
    <rPh sb="4" eb="5">
      <t>ア</t>
    </rPh>
    <rPh sb="5" eb="7">
      <t>ソウチ</t>
    </rPh>
    <phoneticPr fontId="1"/>
  </si>
  <si>
    <t>7.その他設備</t>
    <rPh sb="4" eb="5">
      <t>タ</t>
    </rPh>
    <rPh sb="5" eb="7">
      <t>セツビ</t>
    </rPh>
    <phoneticPr fontId="4"/>
  </si>
  <si>
    <t>ピット排水ポンプ</t>
    <rPh sb="3" eb="5">
      <t>ハイスイ</t>
    </rPh>
    <phoneticPr fontId="1"/>
  </si>
  <si>
    <t>水中型揚水ポンプ</t>
    <rPh sb="0" eb="3">
      <t>スイチュウガタ</t>
    </rPh>
    <rPh sb="3" eb="5">
      <t>ヨウスイ</t>
    </rPh>
    <phoneticPr fontId="1"/>
  </si>
  <si>
    <t>プラント給水ポンプ</t>
    <rPh sb="4" eb="6">
      <t>キュウスイ</t>
    </rPh>
    <phoneticPr fontId="1"/>
  </si>
  <si>
    <t>自動式給水ユニット</t>
    <rPh sb="0" eb="3">
      <t>ジドウシキ</t>
    </rPh>
    <rPh sb="3" eb="5">
      <t>キュウスイ</t>
    </rPh>
    <phoneticPr fontId="1"/>
  </si>
  <si>
    <t>エアーコンプレッサー</t>
  </si>
  <si>
    <t>圧力式ベビコン</t>
    <rPh sb="0" eb="3">
      <t>アツリョクシキ</t>
    </rPh>
    <phoneticPr fontId="1"/>
  </si>
  <si>
    <t>8.電気設備</t>
    <rPh sb="2" eb="6">
      <t>デンキセツビ</t>
    </rPh>
    <phoneticPr fontId="1"/>
  </si>
  <si>
    <t>引き込み盤</t>
    <rPh sb="0" eb="1">
      <t>ヒ</t>
    </rPh>
    <rPh sb="2" eb="3">
      <t>コ</t>
    </rPh>
    <rPh sb="4" eb="5">
      <t>バン</t>
    </rPh>
    <phoneticPr fontId="1"/>
  </si>
  <si>
    <t>W840×2200L×2350H</t>
  </si>
  <si>
    <t>板厚本体2.3㎜　扉2.3㎜</t>
    <rPh sb="0" eb="2">
      <t>イタアツ</t>
    </rPh>
    <rPh sb="2" eb="4">
      <t>ホンタイ</t>
    </rPh>
    <rPh sb="9" eb="10">
      <t>トビラ</t>
    </rPh>
    <phoneticPr fontId="1"/>
  </si>
  <si>
    <t>面</t>
    <rPh sb="0" eb="1">
      <t>メン</t>
    </rPh>
    <phoneticPr fontId="4"/>
  </si>
  <si>
    <t>受電盤</t>
    <rPh sb="0" eb="2">
      <t>ジュデン</t>
    </rPh>
    <rPh sb="2" eb="3">
      <t>バン</t>
    </rPh>
    <phoneticPr fontId="1"/>
  </si>
  <si>
    <t>W800×2200L×2350H</t>
  </si>
  <si>
    <t>変圧器盤</t>
    <rPh sb="0" eb="3">
      <t>ヘンアツキ</t>
    </rPh>
    <rPh sb="3" eb="4">
      <t>バン</t>
    </rPh>
    <phoneticPr fontId="1"/>
  </si>
  <si>
    <t>W1200×2200L×2350H</t>
  </si>
  <si>
    <t>電動機盤</t>
    <rPh sb="0" eb="3">
      <t>デンドウキ</t>
    </rPh>
    <rPh sb="3" eb="4">
      <t>バン</t>
    </rPh>
    <phoneticPr fontId="1"/>
  </si>
  <si>
    <t>W800×2200L×1175H</t>
  </si>
  <si>
    <t>動力盤</t>
    <rPh sb="0" eb="3">
      <t>ドウリョクバン</t>
    </rPh>
    <phoneticPr fontId="1"/>
  </si>
  <si>
    <t>W1000×2200L×2350H</t>
  </si>
  <si>
    <t>電灯盤</t>
    <rPh sb="0" eb="3">
      <t>デントウバン</t>
    </rPh>
    <phoneticPr fontId="1"/>
  </si>
  <si>
    <t>操作盤</t>
    <rPh sb="0" eb="3">
      <t>ソウサバン</t>
    </rPh>
    <phoneticPr fontId="1"/>
  </si>
  <si>
    <t>高圧変圧器</t>
    <rPh sb="0" eb="2">
      <t>コウアツ</t>
    </rPh>
    <rPh sb="2" eb="5">
      <t>ヘンアツキ</t>
    </rPh>
    <phoneticPr fontId="1"/>
  </si>
  <si>
    <t>1φ20KVA</t>
  </si>
  <si>
    <t>低濃度PCB</t>
    <rPh sb="0" eb="1">
      <t>テイ</t>
    </rPh>
    <rPh sb="1" eb="3">
      <t>ノウド</t>
    </rPh>
    <phoneticPr fontId="4"/>
  </si>
  <si>
    <t>3φ500KVA</t>
  </si>
  <si>
    <t>3φ300KVA</t>
  </si>
  <si>
    <t>高圧コンデンサー</t>
    <rPh sb="0" eb="2">
      <t>コウアツ</t>
    </rPh>
    <phoneticPr fontId="1"/>
  </si>
  <si>
    <t>50KVA</t>
  </si>
  <si>
    <t>PCB無</t>
    <rPh sb="3" eb="4">
      <t>ナシ</t>
    </rPh>
    <phoneticPr fontId="4"/>
  </si>
  <si>
    <t>22㎏</t>
    <phoneticPr fontId="4"/>
  </si>
  <si>
    <t>100KVA</t>
  </si>
  <si>
    <t>38㎏</t>
    <phoneticPr fontId="4"/>
  </si>
  <si>
    <t>3K　100KVA</t>
  </si>
  <si>
    <t>接地コンデンサー</t>
    <rPh sb="0" eb="2">
      <t>セッチ</t>
    </rPh>
    <phoneticPr fontId="1"/>
  </si>
  <si>
    <t>3K　0.3μｆ</t>
  </si>
  <si>
    <t>15㎏</t>
    <phoneticPr fontId="4"/>
  </si>
  <si>
    <t>零相電圧検出器</t>
    <rPh sb="0" eb="2">
      <t>レイソウ</t>
    </rPh>
    <phoneticPr fontId="4"/>
  </si>
  <si>
    <t>9.計装設備</t>
    <rPh sb="2" eb="4">
      <t>ケイソウ</t>
    </rPh>
    <rPh sb="4" eb="6">
      <t>セツビ</t>
    </rPh>
    <phoneticPr fontId="1"/>
  </si>
  <si>
    <t>ITVモニタ</t>
  </si>
  <si>
    <t>15インチ</t>
  </si>
  <si>
    <t>21インチ</t>
  </si>
  <si>
    <t>中央操作盤</t>
    <rPh sb="0" eb="2">
      <t>チュウオウ</t>
    </rPh>
    <rPh sb="2" eb="5">
      <t>ソウサバン</t>
    </rPh>
    <phoneticPr fontId="1"/>
  </si>
  <si>
    <t>グラパネ埋込</t>
    <rPh sb="4" eb="6">
      <t>ウメコミ</t>
    </rPh>
    <phoneticPr fontId="1"/>
  </si>
  <si>
    <t>2700W×2350H×1400D</t>
  </si>
  <si>
    <t>電源盤</t>
    <rPh sb="0" eb="3">
      <t>デンゲンバン</t>
    </rPh>
    <phoneticPr fontId="1"/>
  </si>
  <si>
    <t>換気扇操作盤</t>
    <rPh sb="0" eb="3">
      <t>カンキセン</t>
    </rPh>
    <rPh sb="3" eb="6">
      <t>ソウサバン</t>
    </rPh>
    <phoneticPr fontId="1"/>
  </si>
  <si>
    <t>計装用UPS電源装置</t>
    <rPh sb="0" eb="3">
      <t>ケイソウヨウ</t>
    </rPh>
    <rPh sb="6" eb="10">
      <t>デンゲンソウチ</t>
    </rPh>
    <phoneticPr fontId="1"/>
  </si>
  <si>
    <t>10.歩廊・架台</t>
    <rPh sb="3" eb="5">
      <t>ホロウ</t>
    </rPh>
    <rPh sb="6" eb="8">
      <t>カダイ</t>
    </rPh>
    <phoneticPr fontId="4"/>
  </si>
  <si>
    <t>直接工事費　Ⅱ-Ⅲ　粗大ごみ処理　別紙明細2</t>
    <rPh sb="0" eb="2">
      <t>チョクセツ</t>
    </rPh>
    <rPh sb="2" eb="5">
      <t>コウジヒ</t>
    </rPh>
    <rPh sb="10" eb="12">
      <t>ソダイ</t>
    </rPh>
    <rPh sb="14" eb="16">
      <t>ショリ</t>
    </rPh>
    <rPh sb="17" eb="19">
      <t>ベツシ</t>
    </rPh>
    <rPh sb="19" eb="21">
      <t>メイサイ</t>
    </rPh>
    <phoneticPr fontId="15"/>
  </si>
  <si>
    <t>11.配管設備</t>
    <rPh sb="3" eb="5">
      <t>ハイカン</t>
    </rPh>
    <rPh sb="5" eb="7">
      <t>セツビ</t>
    </rPh>
    <phoneticPr fontId="4"/>
  </si>
  <si>
    <t>清水系</t>
    <rPh sb="0" eb="2">
      <t>セイスイ</t>
    </rPh>
    <rPh sb="2" eb="3">
      <t>ケイ</t>
    </rPh>
    <phoneticPr fontId="4"/>
  </si>
  <si>
    <t>屋外</t>
    <rPh sb="0" eb="2">
      <t>オクガイ</t>
    </rPh>
    <phoneticPr fontId="4"/>
  </si>
  <si>
    <t>埋設</t>
    <rPh sb="0" eb="2">
      <t>マイセツ</t>
    </rPh>
    <phoneticPr fontId="4"/>
  </si>
  <si>
    <t>露出</t>
    <rPh sb="0" eb="2">
      <t>ロシュツ</t>
    </rPh>
    <phoneticPr fontId="4"/>
  </si>
  <si>
    <t>屋内</t>
    <rPh sb="0" eb="2">
      <t>オクナイ</t>
    </rPh>
    <phoneticPr fontId="4"/>
  </si>
  <si>
    <t>プラント清水系</t>
    <rPh sb="4" eb="6">
      <t>セイスイ</t>
    </rPh>
    <rPh sb="6" eb="7">
      <t>ケイ</t>
    </rPh>
    <phoneticPr fontId="4"/>
  </si>
  <si>
    <t>汚水系</t>
    <rPh sb="0" eb="3">
      <t>オスイケイ</t>
    </rPh>
    <phoneticPr fontId="4"/>
  </si>
  <si>
    <t>隠ぺい</t>
    <rPh sb="0" eb="1">
      <t>イン</t>
    </rPh>
    <phoneticPr fontId="4"/>
  </si>
  <si>
    <t>プラント空気系</t>
    <rPh sb="4" eb="6">
      <t>クウキ</t>
    </rPh>
    <rPh sb="6" eb="7">
      <t>ケイ</t>
    </rPh>
    <phoneticPr fontId="4"/>
  </si>
  <si>
    <t>プラント油圧系</t>
    <rPh sb="4" eb="6">
      <t>ユアツ</t>
    </rPh>
    <rPh sb="6" eb="7">
      <t>ケイ</t>
    </rPh>
    <phoneticPr fontId="4"/>
  </si>
  <si>
    <t>12.ケーブル・電線・電線管</t>
    <rPh sb="8" eb="10">
      <t>デンセン</t>
    </rPh>
    <rPh sb="11" eb="14">
      <t>デンセンカン</t>
    </rPh>
    <phoneticPr fontId="4"/>
  </si>
  <si>
    <t>13.建築電気・機械設備</t>
    <rPh sb="3" eb="5">
      <t>ケンチク</t>
    </rPh>
    <rPh sb="5" eb="7">
      <t>デンキ</t>
    </rPh>
    <rPh sb="8" eb="10">
      <t>キカイ</t>
    </rPh>
    <rPh sb="10" eb="12">
      <t>セツビ</t>
    </rPh>
    <phoneticPr fontId="4"/>
  </si>
  <si>
    <t>VLP</t>
    <phoneticPr fontId="1"/>
  </si>
  <si>
    <t>屋外埋設</t>
    <rPh sb="0" eb="2">
      <t>オクガイ</t>
    </rPh>
    <rPh sb="2" eb="4">
      <t>マイセツ</t>
    </rPh>
    <phoneticPr fontId="4"/>
  </si>
  <si>
    <t>15A</t>
    <phoneticPr fontId="4"/>
  </si>
  <si>
    <t>20A</t>
    <phoneticPr fontId="4"/>
  </si>
  <si>
    <t>40A</t>
    <phoneticPr fontId="4"/>
  </si>
  <si>
    <t>50A</t>
    <phoneticPr fontId="4"/>
  </si>
  <si>
    <t>屋外露出</t>
    <rPh sb="0" eb="2">
      <t>オクガイ</t>
    </rPh>
    <rPh sb="2" eb="4">
      <t>ロシュツ</t>
    </rPh>
    <phoneticPr fontId="4"/>
  </si>
  <si>
    <t>屋内埋設</t>
    <rPh sb="0" eb="2">
      <t>オクナイ</t>
    </rPh>
    <rPh sb="2" eb="4">
      <t>マイセツ</t>
    </rPh>
    <phoneticPr fontId="4"/>
  </si>
  <si>
    <t>32A</t>
    <phoneticPr fontId="4"/>
  </si>
  <si>
    <t>屋内露出</t>
    <rPh sb="0" eb="2">
      <t>オクナイ</t>
    </rPh>
    <rPh sb="2" eb="4">
      <t>ロシュツ</t>
    </rPh>
    <phoneticPr fontId="4"/>
  </si>
  <si>
    <t>65A</t>
    <phoneticPr fontId="4"/>
  </si>
  <si>
    <t>プラント清水系（屋内露出）</t>
    <rPh sb="4" eb="6">
      <t>セイスイ</t>
    </rPh>
    <rPh sb="6" eb="7">
      <t>ケイ</t>
    </rPh>
    <rPh sb="7" eb="8">
      <t>セイケイ</t>
    </rPh>
    <rPh sb="8" eb="10">
      <t>オクナイ</t>
    </rPh>
    <rPh sb="10" eb="12">
      <t>ロシュツ</t>
    </rPh>
    <phoneticPr fontId="1"/>
  </si>
  <si>
    <t>SGP</t>
    <phoneticPr fontId="4"/>
  </si>
  <si>
    <t>25A</t>
    <phoneticPr fontId="4"/>
  </si>
  <si>
    <t>VP</t>
    <phoneticPr fontId="4"/>
  </si>
  <si>
    <t>屋内隠ぺい</t>
    <rPh sb="0" eb="2">
      <t>オクナイ</t>
    </rPh>
    <rPh sb="2" eb="3">
      <t>イン</t>
    </rPh>
    <phoneticPr fontId="4"/>
  </si>
  <si>
    <t>STPG</t>
    <phoneticPr fontId="4"/>
  </si>
  <si>
    <t>600V　CVケーブル</t>
    <phoneticPr fontId="4"/>
  </si>
  <si>
    <t>2C-3.5Sq</t>
  </si>
  <si>
    <t>3C-3.5Sq</t>
  </si>
  <si>
    <t>2C-5.5Sq</t>
  </si>
  <si>
    <t>3C-5.5Sq</t>
  </si>
  <si>
    <t>2C-8Sq</t>
  </si>
  <si>
    <t>3C-8Sq</t>
  </si>
  <si>
    <t>3C-14Sq</t>
  </si>
  <si>
    <t>50□-3</t>
  </si>
  <si>
    <t>150□-3</t>
  </si>
  <si>
    <t>600V CVTケーブル　</t>
  </si>
  <si>
    <t>6000V CVTケーブル　</t>
    <phoneticPr fontId="4"/>
  </si>
  <si>
    <t>600V FPCケーブル　</t>
  </si>
  <si>
    <t>2mm2-2C</t>
  </si>
  <si>
    <t>3000ｖ(CV)3c　</t>
    <phoneticPr fontId="4"/>
  </si>
  <si>
    <t>電線IV</t>
    <rPh sb="0" eb="2">
      <t>デンセン</t>
    </rPh>
    <phoneticPr fontId="9"/>
  </si>
  <si>
    <t>電線CVV</t>
    <rPh sb="0" eb="2">
      <t>デンセン</t>
    </rPh>
    <phoneticPr fontId="9"/>
  </si>
  <si>
    <t>2.0-4</t>
  </si>
  <si>
    <t>2.0-8</t>
  </si>
  <si>
    <t>電線CVVS</t>
    <rPh sb="0" eb="2">
      <t>デンセン</t>
    </rPh>
    <phoneticPr fontId="9"/>
  </si>
  <si>
    <t>電線VVF</t>
    <rPh sb="0" eb="2">
      <t>デンセン</t>
    </rPh>
    <phoneticPr fontId="9"/>
  </si>
  <si>
    <t>2C-1.6㎜</t>
  </si>
  <si>
    <t>2C-2.0㎜</t>
  </si>
  <si>
    <t>3C-1.6mm</t>
  </si>
  <si>
    <t>CPEVケーブル（インターホン）</t>
  </si>
  <si>
    <t>0.65㎜-3P</t>
  </si>
  <si>
    <t>0.65㎜-5P</t>
  </si>
  <si>
    <t>0.65㎜-10P</t>
  </si>
  <si>
    <t>同軸ケーブル（放送）</t>
    <rPh sb="0" eb="2">
      <t>ドウジク</t>
    </rPh>
    <rPh sb="7" eb="9">
      <t>ホウソウ</t>
    </rPh>
    <phoneticPr fontId="1"/>
  </si>
  <si>
    <t>3C-2V</t>
  </si>
  <si>
    <t>HIV 600V 2種ビニル絶縁電線</t>
    <rPh sb="10" eb="11">
      <t>シュ</t>
    </rPh>
    <rPh sb="14" eb="16">
      <t>ゼツエン</t>
    </rPh>
    <rPh sb="16" eb="18">
      <t>デンセン</t>
    </rPh>
    <phoneticPr fontId="1"/>
  </si>
  <si>
    <t>1.6φ</t>
  </si>
  <si>
    <t>2.0φ</t>
  </si>
  <si>
    <t>電線管</t>
    <rPh sb="0" eb="3">
      <t>デンセンカン</t>
    </rPh>
    <phoneticPr fontId="4"/>
  </si>
  <si>
    <t>GP（厚鋼）</t>
    <rPh sb="3" eb="5">
      <t>アツコウ</t>
    </rPh>
    <phoneticPr fontId="4"/>
  </si>
  <si>
    <t>E（薄鋼）</t>
    <rPh sb="2" eb="4">
      <t>ウスコウ</t>
    </rPh>
    <phoneticPr fontId="4"/>
  </si>
  <si>
    <t>VE</t>
    <phoneticPr fontId="4"/>
  </si>
  <si>
    <t>二種金属可とう電線管</t>
    <rPh sb="0" eb="2">
      <t>ニシュ</t>
    </rPh>
    <rPh sb="2" eb="4">
      <t>キンゾク</t>
    </rPh>
    <rPh sb="4" eb="5">
      <t>カ</t>
    </rPh>
    <rPh sb="7" eb="9">
      <t>デンセン</t>
    </rPh>
    <rPh sb="9" eb="10">
      <t>カン</t>
    </rPh>
    <phoneticPr fontId="9"/>
  </si>
  <si>
    <t>電線管PF</t>
    <rPh sb="0" eb="3">
      <t>デンセンカン</t>
    </rPh>
    <phoneticPr fontId="9"/>
  </si>
  <si>
    <t>13.建築電気・機械設備</t>
    <rPh sb="3" eb="7">
      <t>ケンチクデンキ</t>
    </rPh>
    <rPh sb="8" eb="10">
      <t>キカイ</t>
    </rPh>
    <rPh sb="10" eb="12">
      <t>セツビ</t>
    </rPh>
    <phoneticPr fontId="4"/>
  </si>
  <si>
    <t>換気扇</t>
    <rPh sb="0" eb="3">
      <t>カンキセン</t>
    </rPh>
    <phoneticPr fontId="4"/>
  </si>
  <si>
    <t>分電盤</t>
    <rPh sb="0" eb="3">
      <t>ブンデンバン</t>
    </rPh>
    <phoneticPr fontId="4"/>
  </si>
  <si>
    <t>A1</t>
    <phoneticPr fontId="4"/>
  </si>
  <si>
    <t>A2</t>
  </si>
  <si>
    <t>B</t>
    <phoneticPr fontId="4"/>
  </si>
  <si>
    <t>C1</t>
    <phoneticPr fontId="4"/>
  </si>
  <si>
    <t>C2</t>
    <phoneticPr fontId="4"/>
  </si>
  <si>
    <t>C3</t>
    <phoneticPr fontId="4"/>
  </si>
  <si>
    <t>D</t>
    <phoneticPr fontId="4"/>
  </si>
  <si>
    <t>E3</t>
    <phoneticPr fontId="4"/>
  </si>
  <si>
    <t>F1</t>
    <phoneticPr fontId="4"/>
  </si>
  <si>
    <t>F2</t>
    <phoneticPr fontId="4"/>
  </si>
  <si>
    <t>EA1</t>
    <phoneticPr fontId="4"/>
  </si>
  <si>
    <t>EA2</t>
    <phoneticPr fontId="4"/>
  </si>
  <si>
    <t>EB1</t>
    <phoneticPr fontId="4"/>
  </si>
  <si>
    <t>HA1</t>
    <phoneticPr fontId="4"/>
  </si>
  <si>
    <t>HB</t>
    <phoneticPr fontId="4"/>
  </si>
  <si>
    <t>G1</t>
    <phoneticPr fontId="4"/>
  </si>
  <si>
    <t>G2</t>
    <phoneticPr fontId="4"/>
  </si>
  <si>
    <t>インターホン</t>
    <phoneticPr fontId="4"/>
  </si>
  <si>
    <t>同上収納箱</t>
    <rPh sb="0" eb="2">
      <t>ドウジョウ</t>
    </rPh>
    <rPh sb="2" eb="5">
      <t>シュウノウハコ</t>
    </rPh>
    <phoneticPr fontId="4"/>
  </si>
  <si>
    <t>拡声装置</t>
    <rPh sb="0" eb="2">
      <t>カクセイ</t>
    </rPh>
    <rPh sb="2" eb="4">
      <t>ソウチ</t>
    </rPh>
    <phoneticPr fontId="4"/>
  </si>
  <si>
    <t>マイク</t>
    <phoneticPr fontId="4"/>
  </si>
  <si>
    <t>スピーカ</t>
    <phoneticPr fontId="4"/>
  </si>
  <si>
    <t>アンテナ</t>
    <phoneticPr fontId="4"/>
  </si>
  <si>
    <t>電話引込柱</t>
    <rPh sb="0" eb="2">
      <t>デンワ</t>
    </rPh>
    <rPh sb="2" eb="4">
      <t>ヒキコミ</t>
    </rPh>
    <rPh sb="4" eb="5">
      <t>チュウ</t>
    </rPh>
    <phoneticPr fontId="4"/>
  </si>
  <si>
    <t>気中開閉器</t>
    <rPh sb="0" eb="2">
      <t>キチュウ</t>
    </rPh>
    <rPh sb="2" eb="5">
      <t>カイヘイキ</t>
    </rPh>
    <phoneticPr fontId="4"/>
  </si>
  <si>
    <t>空冷式エアコン</t>
    <rPh sb="0" eb="3">
      <t>クウレイシキ</t>
    </rPh>
    <phoneticPr fontId="4"/>
  </si>
  <si>
    <t>大便器</t>
    <rPh sb="0" eb="3">
      <t>ダイベンキ</t>
    </rPh>
    <phoneticPr fontId="4"/>
  </si>
  <si>
    <t>感知器</t>
    <rPh sb="0" eb="3">
      <t>カンチキ</t>
    </rPh>
    <phoneticPr fontId="4"/>
  </si>
  <si>
    <t>作動式　スポット型　2種</t>
    <rPh sb="0" eb="3">
      <t>サドウシキ</t>
    </rPh>
    <rPh sb="8" eb="9">
      <t>ガタ</t>
    </rPh>
    <rPh sb="11" eb="12">
      <t>シュ</t>
    </rPh>
    <phoneticPr fontId="4"/>
  </si>
  <si>
    <t>定温式　スポット型　1種</t>
    <rPh sb="0" eb="2">
      <t>テイオン</t>
    </rPh>
    <rPh sb="2" eb="3">
      <t>シキ</t>
    </rPh>
    <rPh sb="8" eb="9">
      <t>ガタ</t>
    </rPh>
    <rPh sb="11" eb="12">
      <t>シュ</t>
    </rPh>
    <phoneticPr fontId="4"/>
  </si>
  <si>
    <t>作動式　分布型　2種</t>
    <rPh sb="0" eb="3">
      <t>サドウシキ</t>
    </rPh>
    <rPh sb="4" eb="6">
      <t>ブンプ</t>
    </rPh>
    <rPh sb="6" eb="7">
      <t>ガタ</t>
    </rPh>
    <rPh sb="9" eb="10">
      <t>シュ</t>
    </rPh>
    <phoneticPr fontId="4"/>
  </si>
  <si>
    <t>煙感知器</t>
    <rPh sb="0" eb="1">
      <t>ケムリ</t>
    </rPh>
    <rPh sb="1" eb="4">
      <t>カンチキ</t>
    </rPh>
    <phoneticPr fontId="4"/>
  </si>
  <si>
    <t>光電式　2種</t>
    <rPh sb="0" eb="2">
      <t>コウデン</t>
    </rPh>
    <rPh sb="2" eb="3">
      <t>シキ</t>
    </rPh>
    <rPh sb="5" eb="6">
      <t>シュ</t>
    </rPh>
    <phoneticPr fontId="4"/>
  </si>
  <si>
    <t>受信機</t>
    <rPh sb="0" eb="3">
      <t>ジュシンキ</t>
    </rPh>
    <phoneticPr fontId="4"/>
  </si>
  <si>
    <t>電鈴</t>
    <rPh sb="0" eb="1">
      <t>デン</t>
    </rPh>
    <rPh sb="1" eb="2">
      <t>スズ</t>
    </rPh>
    <phoneticPr fontId="4"/>
  </si>
  <si>
    <t>表示灯</t>
    <rPh sb="0" eb="3">
      <t>ヒョウジトウ</t>
    </rPh>
    <phoneticPr fontId="4"/>
  </si>
  <si>
    <t>消火器</t>
    <rPh sb="0" eb="3">
      <t>ショウカキ</t>
    </rPh>
    <phoneticPr fontId="4"/>
  </si>
  <si>
    <t>H=2.0</t>
  </si>
  <si>
    <t>仮囲い工</t>
    <rPh sb="0" eb="2">
      <t>カリガコ</t>
    </rPh>
    <rPh sb="3" eb="4">
      <t>コウ</t>
    </rPh>
    <phoneticPr fontId="4"/>
  </si>
  <si>
    <t>ｍ</t>
    <phoneticPr fontId="4"/>
  </si>
  <si>
    <t>万能鋼板</t>
    <rPh sb="0" eb="2">
      <t>バンノウ</t>
    </rPh>
    <rPh sb="2" eb="4">
      <t>コウハン</t>
    </rPh>
    <phoneticPr fontId="4"/>
  </si>
  <si>
    <t>ゲート</t>
    <phoneticPr fontId="4"/>
  </si>
  <si>
    <t>か所</t>
    <rPh sb="1" eb="2">
      <t>ショ</t>
    </rPh>
    <phoneticPr fontId="4"/>
  </si>
  <si>
    <t>パネルゲート</t>
    <phoneticPr fontId="4"/>
  </si>
  <si>
    <t>W5.4×H4.5　なし</t>
    <phoneticPr fontId="4"/>
  </si>
  <si>
    <t>吸収缶</t>
    <rPh sb="0" eb="3">
      <t>キュウシュウカン</t>
    </rPh>
    <phoneticPr fontId="4"/>
  </si>
  <si>
    <t>その他必要器具</t>
    <rPh sb="2" eb="3">
      <t>タ</t>
    </rPh>
    <rPh sb="3" eb="5">
      <t>ヒツヨウ</t>
    </rPh>
    <rPh sb="5" eb="7">
      <t>キグ</t>
    </rPh>
    <phoneticPr fontId="6"/>
  </si>
  <si>
    <t>残留物</t>
    <rPh sb="0" eb="3">
      <t>ザンリュウブツ</t>
    </rPh>
    <phoneticPr fontId="4"/>
  </si>
  <si>
    <t>ｍ3</t>
    <phoneticPr fontId="4"/>
  </si>
  <si>
    <t>外壁北南東西面除去</t>
    <rPh sb="0" eb="2">
      <t>ガイヘキ</t>
    </rPh>
    <rPh sb="2" eb="3">
      <t>キタ</t>
    </rPh>
    <rPh sb="3" eb="4">
      <t>ミナミ</t>
    </rPh>
    <rPh sb="4" eb="5">
      <t>ヒガシ</t>
    </rPh>
    <rPh sb="5" eb="6">
      <t>ニシ</t>
    </rPh>
    <rPh sb="6" eb="7">
      <t>メン</t>
    </rPh>
    <rPh sb="7" eb="9">
      <t>ジョキョ</t>
    </rPh>
    <phoneticPr fontId="6"/>
  </si>
  <si>
    <t>⑤開口部とりこわし</t>
    <rPh sb="1" eb="4">
      <t>カイコウブ</t>
    </rPh>
    <phoneticPr fontId="4"/>
  </si>
  <si>
    <t>外構復旧工事</t>
    <rPh sb="0" eb="2">
      <t>ガイコウ</t>
    </rPh>
    <rPh sb="2" eb="6">
      <t>フッキュウコウジ</t>
    </rPh>
    <phoneticPr fontId="5"/>
  </si>
  <si>
    <t>機器解体工事</t>
    <rPh sb="0" eb="2">
      <t>キキ</t>
    </rPh>
    <rPh sb="2" eb="4">
      <t>カイタイ</t>
    </rPh>
    <rPh sb="4" eb="6">
      <t>コウジ</t>
    </rPh>
    <phoneticPr fontId="5"/>
  </si>
  <si>
    <t>外構解体工事</t>
    <rPh sb="0" eb="2">
      <t>ガイコウ</t>
    </rPh>
    <rPh sb="2" eb="4">
      <t>カイタイ</t>
    </rPh>
    <rPh sb="4" eb="6">
      <t>コウジ</t>
    </rPh>
    <phoneticPr fontId="5"/>
  </si>
  <si>
    <t>科目名称　6.外構復旧工事</t>
    <rPh sb="0" eb="2">
      <t>カモク</t>
    </rPh>
    <rPh sb="2" eb="4">
      <t>メイショウ</t>
    </rPh>
    <rPh sb="7" eb="9">
      <t>ガイコウ</t>
    </rPh>
    <rPh sb="9" eb="11">
      <t>フッキュウ</t>
    </rPh>
    <rPh sb="11" eb="13">
      <t>コウジ</t>
    </rPh>
    <phoneticPr fontId="15"/>
  </si>
  <si>
    <t>科目名称　5.外構解体工事</t>
    <rPh sb="0" eb="2">
      <t>カモク</t>
    </rPh>
    <rPh sb="2" eb="4">
      <t>メイショウ</t>
    </rPh>
    <rPh sb="7" eb="9">
      <t>ガイコウ</t>
    </rPh>
    <rPh sb="9" eb="11">
      <t>カイタイ</t>
    </rPh>
    <rPh sb="11" eb="13">
      <t>コウジ</t>
    </rPh>
    <phoneticPr fontId="15"/>
  </si>
  <si>
    <t>5.外構解体工事</t>
    <rPh sb="2" eb="4">
      <t>ガイコウ</t>
    </rPh>
    <rPh sb="4" eb="6">
      <t>カイタイ</t>
    </rPh>
    <rPh sb="6" eb="8">
      <t>コウジ</t>
    </rPh>
    <phoneticPr fontId="4"/>
  </si>
  <si>
    <t>①外構解体</t>
    <rPh sb="1" eb="3">
      <t>ガイコウ</t>
    </rPh>
    <rPh sb="3" eb="5">
      <t>カイタイ</t>
    </rPh>
    <phoneticPr fontId="4"/>
  </si>
  <si>
    <t>土工事</t>
    <rPh sb="0" eb="3">
      <t>ドコウジ</t>
    </rPh>
    <phoneticPr fontId="4"/>
  </si>
  <si>
    <t>掘削工</t>
    <rPh sb="0" eb="2">
      <t>クッサク</t>
    </rPh>
    <rPh sb="2" eb="3">
      <t>コウ</t>
    </rPh>
    <phoneticPr fontId="4"/>
  </si>
  <si>
    <t>埋戻し</t>
    <rPh sb="0" eb="2">
      <t>ウメモド</t>
    </rPh>
    <phoneticPr fontId="4"/>
  </si>
  <si>
    <t>残土処理</t>
    <rPh sb="0" eb="2">
      <t>ザンド</t>
    </rPh>
    <rPh sb="2" eb="4">
      <t>ショリ</t>
    </rPh>
    <phoneticPr fontId="4"/>
  </si>
  <si>
    <t>水路内蒸発散型</t>
    <rPh sb="0" eb="3">
      <t>スイロナイ</t>
    </rPh>
    <rPh sb="3" eb="6">
      <t>ジョウハッサン</t>
    </rPh>
    <rPh sb="6" eb="7">
      <t>ガタ</t>
    </rPh>
    <phoneticPr fontId="4"/>
  </si>
  <si>
    <t>基礎砕石</t>
    <rPh sb="0" eb="4">
      <t>キソサイセキ</t>
    </rPh>
    <phoneticPr fontId="4"/>
  </si>
  <si>
    <t>排水工</t>
    <rPh sb="0" eb="3">
      <t>ハイスイコウ</t>
    </rPh>
    <phoneticPr fontId="4"/>
  </si>
  <si>
    <t>蓋設置工</t>
    <rPh sb="0" eb="1">
      <t>フタ</t>
    </rPh>
    <rPh sb="1" eb="3">
      <t>セッチ</t>
    </rPh>
    <rPh sb="3" eb="4">
      <t>コウ</t>
    </rPh>
    <phoneticPr fontId="4"/>
  </si>
  <si>
    <t>グレーチング蓋設置工</t>
    <rPh sb="6" eb="7">
      <t>フタ</t>
    </rPh>
    <rPh sb="7" eb="9">
      <t>セッチ</t>
    </rPh>
    <rPh sb="9" eb="10">
      <t>コウ</t>
    </rPh>
    <phoneticPr fontId="4"/>
  </si>
  <si>
    <t>RC-40　巾500　ｔ＝100</t>
    <rPh sb="6" eb="7">
      <t>ハバ</t>
    </rPh>
    <phoneticPr fontId="4"/>
  </si>
  <si>
    <t>CH25-30-30　L=2000</t>
    <phoneticPr fontId="4"/>
  </si>
  <si>
    <t>CHL25-30</t>
    <phoneticPr fontId="4"/>
  </si>
  <si>
    <t>県型300用・25ｔ　普通</t>
    <rPh sb="0" eb="1">
      <t>ケン</t>
    </rPh>
    <rPh sb="1" eb="2">
      <t>ガタ</t>
    </rPh>
    <rPh sb="5" eb="6">
      <t>ヨウ</t>
    </rPh>
    <rPh sb="11" eb="13">
      <t>フツウ</t>
    </rPh>
    <phoneticPr fontId="4"/>
  </si>
  <si>
    <t>RC-40　ｔ＝100</t>
    <phoneticPr fontId="4"/>
  </si>
  <si>
    <t>18-12-20H　ｔ＝200</t>
  </si>
  <si>
    <t>溶接金網φ5×□150</t>
    <rPh sb="0" eb="2">
      <t>ヨウセツ</t>
    </rPh>
    <rPh sb="2" eb="4">
      <t>カナアミ</t>
    </rPh>
    <phoneticPr fontId="4"/>
  </si>
  <si>
    <t>鋼製土留工</t>
    <rPh sb="0" eb="2">
      <t>コウセイ</t>
    </rPh>
    <rPh sb="2" eb="5">
      <t>ドトメコウ</t>
    </rPh>
    <phoneticPr fontId="4"/>
  </si>
  <si>
    <t>基礎コンクリート</t>
    <rPh sb="0" eb="2">
      <t>キソ</t>
    </rPh>
    <phoneticPr fontId="4"/>
  </si>
  <si>
    <t>飛散防止ネット</t>
    <rPh sb="0" eb="4">
      <t>ヒサンボウシ</t>
    </rPh>
    <phoneticPr fontId="4"/>
  </si>
  <si>
    <t>φ300×H700</t>
    <phoneticPr fontId="4"/>
  </si>
  <si>
    <t>H=1.8m</t>
    <phoneticPr fontId="4"/>
  </si>
  <si>
    <t>目隠トタン設置工</t>
    <rPh sb="0" eb="2">
      <t>メカク</t>
    </rPh>
    <rPh sb="5" eb="7">
      <t>セッチ</t>
    </rPh>
    <rPh sb="7" eb="8">
      <t>コウ</t>
    </rPh>
    <phoneticPr fontId="4"/>
  </si>
  <si>
    <t>H5m×L158.6m　単管</t>
    <rPh sb="12" eb="14">
      <t>タンカン</t>
    </rPh>
    <phoneticPr fontId="4"/>
  </si>
  <si>
    <t>40㎜目ネット　材工</t>
    <rPh sb="3" eb="4">
      <t>メ</t>
    </rPh>
    <rPh sb="8" eb="10">
      <t>ザイコウ</t>
    </rPh>
    <phoneticPr fontId="4"/>
  </si>
  <si>
    <t>H2m×L9　単管</t>
    <rPh sb="7" eb="9">
      <t>タンカン</t>
    </rPh>
    <phoneticPr fontId="4"/>
  </si>
  <si>
    <t>貫板トタン・材工</t>
    <rPh sb="0" eb="1">
      <t>ヌキ</t>
    </rPh>
    <rPh sb="1" eb="2">
      <t>イタ</t>
    </rPh>
    <rPh sb="6" eb="8">
      <t>ザイコウ</t>
    </rPh>
    <phoneticPr fontId="4"/>
  </si>
  <si>
    <t>衛生施設箇所設置9ｍ</t>
    <rPh sb="0" eb="2">
      <t>エイセイ</t>
    </rPh>
    <rPh sb="2" eb="4">
      <t>シセツ</t>
    </rPh>
    <rPh sb="4" eb="6">
      <t>カショ</t>
    </rPh>
    <rPh sb="6" eb="8">
      <t>セッチ</t>
    </rPh>
    <phoneticPr fontId="4"/>
  </si>
  <si>
    <t>黄色・5㎝</t>
    <rPh sb="0" eb="2">
      <t>キイロ</t>
    </rPh>
    <phoneticPr fontId="4"/>
  </si>
  <si>
    <t>簡易区画線設置工</t>
    <rPh sb="0" eb="2">
      <t>カンイ</t>
    </rPh>
    <rPh sb="2" eb="4">
      <t>クカク</t>
    </rPh>
    <rPh sb="4" eb="5">
      <t>セン</t>
    </rPh>
    <rPh sb="5" eb="8">
      <t>セッチコウ</t>
    </rPh>
    <phoneticPr fontId="4"/>
  </si>
  <si>
    <t>クッションドラム設置</t>
    <rPh sb="8" eb="10">
      <t>セッチ</t>
    </rPh>
    <phoneticPr fontId="4"/>
  </si>
  <si>
    <t>タイヤ移動式　φ580相当</t>
    <rPh sb="3" eb="6">
      <t>イドウシキ</t>
    </rPh>
    <rPh sb="11" eb="13">
      <t>ソウトウ</t>
    </rPh>
    <phoneticPr fontId="4"/>
  </si>
  <si>
    <t>WiFi型</t>
    <rPh sb="4" eb="5">
      <t>ガタ</t>
    </rPh>
    <phoneticPr fontId="4"/>
  </si>
  <si>
    <t xml:space="preserve"> 保安カメラ設置</t>
    <rPh sb="1" eb="3">
      <t>ホアン</t>
    </rPh>
    <rPh sb="6" eb="8">
      <t>セッチ</t>
    </rPh>
    <phoneticPr fontId="4"/>
  </si>
  <si>
    <t>ネットワーク</t>
    <phoneticPr fontId="4"/>
  </si>
  <si>
    <t>可燃残渣運搬</t>
    <rPh sb="0" eb="2">
      <t>カネン</t>
    </rPh>
    <rPh sb="2" eb="4">
      <t>ザンサ</t>
    </rPh>
    <rPh sb="4" eb="6">
      <t>ウンパン</t>
    </rPh>
    <phoneticPr fontId="4"/>
  </si>
  <si>
    <t>フォークバケット</t>
  </si>
  <si>
    <t>缶運搬用</t>
    <rPh sb="0" eb="1">
      <t>カン</t>
    </rPh>
    <rPh sb="1" eb="4">
      <t>ウンパンヨウ</t>
    </rPh>
    <phoneticPr fontId="4"/>
  </si>
  <si>
    <t>フォークリフト　</t>
    <phoneticPr fontId="4"/>
  </si>
  <si>
    <t>2.5ｔ　ナンバー付</t>
    <rPh sb="9" eb="10">
      <t>ツキ</t>
    </rPh>
    <phoneticPr fontId="4"/>
  </si>
  <si>
    <t>2ｍ3用</t>
    <rPh sb="3" eb="4">
      <t>ヨウ</t>
    </rPh>
    <phoneticPr fontId="4"/>
  </si>
  <si>
    <t>アームロール　4ｔ　</t>
    <phoneticPr fontId="4"/>
  </si>
  <si>
    <t>8ｍ3コンテナ1基</t>
    <rPh sb="8" eb="9">
      <t>キ</t>
    </rPh>
    <phoneticPr fontId="4"/>
  </si>
  <si>
    <t>事務所</t>
    <rPh sb="0" eb="3">
      <t>ジムショ</t>
    </rPh>
    <phoneticPr fontId="4"/>
  </si>
  <si>
    <t>4坪ユニットハウス</t>
    <rPh sb="1" eb="2">
      <t>ツボ</t>
    </rPh>
    <phoneticPr fontId="4"/>
  </si>
  <si>
    <t>エアコン付き</t>
    <rPh sb="4" eb="5">
      <t>ツ</t>
    </rPh>
    <phoneticPr fontId="4"/>
  </si>
  <si>
    <t>設置・撤去</t>
    <rPh sb="0" eb="2">
      <t>セッチ</t>
    </rPh>
    <rPh sb="3" eb="5">
      <t>テツキョ</t>
    </rPh>
    <phoneticPr fontId="4"/>
  </si>
  <si>
    <t>12か月リース</t>
    <rPh sb="3" eb="4">
      <t>ゲツ</t>
    </rPh>
    <phoneticPr fontId="4"/>
  </si>
  <si>
    <t>仮設トイレ</t>
    <rPh sb="0" eb="2">
      <t>カセツ</t>
    </rPh>
    <phoneticPr fontId="4"/>
  </si>
  <si>
    <t>洋式汲取り式1</t>
    <rPh sb="0" eb="2">
      <t>ヨウシキ</t>
    </rPh>
    <rPh sb="2" eb="4">
      <t>クミト</t>
    </rPh>
    <rPh sb="5" eb="6">
      <t>シキ</t>
    </rPh>
    <phoneticPr fontId="4"/>
  </si>
  <si>
    <t>男子用小1汲取り式</t>
    <rPh sb="0" eb="3">
      <t>ダンシヨウ</t>
    </rPh>
    <rPh sb="3" eb="4">
      <t>ショウ</t>
    </rPh>
    <rPh sb="5" eb="7">
      <t>クミト</t>
    </rPh>
    <rPh sb="8" eb="9">
      <t>シキ</t>
    </rPh>
    <phoneticPr fontId="4"/>
  </si>
  <si>
    <t>休憩所整備</t>
    <rPh sb="0" eb="2">
      <t>キュウケイ</t>
    </rPh>
    <rPh sb="2" eb="3">
      <t>ショ</t>
    </rPh>
    <rPh sb="3" eb="5">
      <t>セイビ</t>
    </rPh>
    <phoneticPr fontId="4"/>
  </si>
  <si>
    <t>喫煙箇所等</t>
    <rPh sb="0" eb="2">
      <t>キツエン</t>
    </rPh>
    <rPh sb="2" eb="4">
      <t>カショ</t>
    </rPh>
    <rPh sb="4" eb="5">
      <t>トウ</t>
    </rPh>
    <phoneticPr fontId="4"/>
  </si>
  <si>
    <t>単管・トタン張</t>
    <rPh sb="0" eb="2">
      <t>タンカン</t>
    </rPh>
    <rPh sb="6" eb="7">
      <t>ハリ</t>
    </rPh>
    <phoneticPr fontId="4"/>
  </si>
  <si>
    <t>電気工事</t>
    <rPh sb="0" eb="4">
      <t>デンキコウジ</t>
    </rPh>
    <phoneticPr fontId="4"/>
  </si>
  <si>
    <t>引込柱・事務所</t>
    <rPh sb="0" eb="2">
      <t>ヒキコミ</t>
    </rPh>
    <rPh sb="2" eb="3">
      <t>チュウ</t>
    </rPh>
    <rPh sb="4" eb="7">
      <t>ジムショ</t>
    </rPh>
    <phoneticPr fontId="4"/>
  </si>
  <si>
    <t>屋外コンセント・照明</t>
    <rPh sb="0" eb="2">
      <t>オクガイ</t>
    </rPh>
    <rPh sb="8" eb="10">
      <t>ショウメイ</t>
    </rPh>
    <phoneticPr fontId="4"/>
  </si>
  <si>
    <t>水道工事</t>
    <rPh sb="0" eb="4">
      <t>スイドウコウジ</t>
    </rPh>
    <phoneticPr fontId="4"/>
  </si>
  <si>
    <t>新規引込</t>
    <rPh sb="0" eb="2">
      <t>シンキ</t>
    </rPh>
    <rPh sb="2" eb="4">
      <t>ヒキコミ</t>
    </rPh>
    <phoneticPr fontId="4"/>
  </si>
  <si>
    <t>待機所引越し</t>
    <rPh sb="0" eb="3">
      <t>タイキショ</t>
    </rPh>
    <rPh sb="3" eb="5">
      <t>ヒッコ</t>
    </rPh>
    <phoneticPr fontId="4"/>
  </si>
  <si>
    <t>資材運搬</t>
    <rPh sb="0" eb="4">
      <t>シザイウンパン</t>
    </rPh>
    <phoneticPr fontId="4"/>
  </si>
  <si>
    <t>撤去費</t>
    <rPh sb="0" eb="2">
      <t>テッキョ</t>
    </rPh>
    <rPh sb="2" eb="3">
      <t>ヒ</t>
    </rPh>
    <phoneticPr fontId="4"/>
  </si>
  <si>
    <t>科目名称　10.廃棄物処理</t>
    <rPh sb="0" eb="2">
      <t>カモク</t>
    </rPh>
    <rPh sb="2" eb="4">
      <t>メイショウ</t>
    </rPh>
    <rPh sb="8" eb="11">
      <t>ハイキブツ</t>
    </rPh>
    <rPh sb="11" eb="13">
      <t>ショリ</t>
    </rPh>
    <phoneticPr fontId="15"/>
  </si>
  <si>
    <t>科目名称  9.廃棄物運搬</t>
    <rPh sb="0" eb="2">
      <t>カモク</t>
    </rPh>
    <rPh sb="2" eb="4">
      <t>メイショウ</t>
    </rPh>
    <rPh sb="8" eb="11">
      <t>ハイキブツ</t>
    </rPh>
    <rPh sb="11" eb="13">
      <t>ウンパン</t>
    </rPh>
    <phoneticPr fontId="15"/>
  </si>
  <si>
    <t>科目名称　8.有価物運搬・売却</t>
    <rPh sb="0" eb="2">
      <t>カモク</t>
    </rPh>
    <rPh sb="2" eb="4">
      <t>メイショウ</t>
    </rPh>
    <rPh sb="7" eb="10">
      <t>ユウカブツ</t>
    </rPh>
    <rPh sb="10" eb="12">
      <t>ウンパン</t>
    </rPh>
    <rPh sb="13" eb="15">
      <t>バイキャク</t>
    </rPh>
    <phoneticPr fontId="15"/>
  </si>
  <si>
    <t>既設→仮置き場</t>
    <rPh sb="0" eb="2">
      <t>キセツ</t>
    </rPh>
    <rPh sb="3" eb="4">
      <t>カリ</t>
    </rPh>
    <rPh sb="4" eb="5">
      <t>オ</t>
    </rPh>
    <rPh sb="6" eb="7">
      <t>バ</t>
    </rPh>
    <phoneticPr fontId="4"/>
  </si>
  <si>
    <t>直接工事費　Ⅰ-Ⅱ粗大ごみ処理　別紙明細1</t>
    <rPh sb="0" eb="2">
      <t>チョクセツ</t>
    </rPh>
    <rPh sb="2" eb="5">
      <t>コウジヒ</t>
    </rPh>
    <rPh sb="9" eb="11">
      <t>ソダイ</t>
    </rPh>
    <rPh sb="13" eb="15">
      <t>ショリ</t>
    </rPh>
    <rPh sb="16" eb="18">
      <t>ベツシ</t>
    </rPh>
    <rPh sb="18" eb="20">
      <t>メイサイ</t>
    </rPh>
    <phoneticPr fontId="15"/>
  </si>
  <si>
    <t>直接工事費　Ⅰ-Ⅲ　粗大ごみ処理　別紙明細2</t>
    <rPh sb="0" eb="2">
      <t>チョクセツ</t>
    </rPh>
    <rPh sb="2" eb="5">
      <t>コウジヒ</t>
    </rPh>
    <rPh sb="10" eb="12">
      <t>ソダイ</t>
    </rPh>
    <rPh sb="14" eb="16">
      <t>ショリ</t>
    </rPh>
    <rPh sb="17" eb="19">
      <t>ベツシ</t>
    </rPh>
    <rPh sb="19" eb="21">
      <t>メイサイ</t>
    </rPh>
    <phoneticPr fontId="15"/>
  </si>
  <si>
    <t>計</t>
    <rPh sb="0" eb="1">
      <t>ケイ</t>
    </rPh>
    <phoneticPr fontId="4"/>
  </si>
  <si>
    <t>Ⅰ.解体工事費</t>
    <rPh sb="2" eb="4">
      <t>カイタイ</t>
    </rPh>
    <rPh sb="4" eb="6">
      <t>コウジ</t>
    </rPh>
    <rPh sb="6" eb="7">
      <t>ヒ</t>
    </rPh>
    <phoneticPr fontId="5"/>
  </si>
  <si>
    <t>Ⅱ.マテリアルリサイクル施設設置工事</t>
    <rPh sb="12" eb="14">
      <t>シセツ</t>
    </rPh>
    <rPh sb="14" eb="16">
      <t>セッチ</t>
    </rPh>
    <rPh sb="16" eb="18">
      <t>コウジ</t>
    </rPh>
    <phoneticPr fontId="4"/>
  </si>
  <si>
    <t>直接工事費　</t>
    <rPh sb="0" eb="2">
      <t>チョクセツ</t>
    </rPh>
    <rPh sb="2" eb="5">
      <t>コウジヒ</t>
    </rPh>
    <phoneticPr fontId="15"/>
  </si>
  <si>
    <t>種別名称　Ⅱマテリアルリサイクル施設仮置場設置工事</t>
    <rPh sb="0" eb="2">
      <t>シュベツ</t>
    </rPh>
    <rPh sb="2" eb="4">
      <t>メイショウ</t>
    </rPh>
    <rPh sb="16" eb="18">
      <t>シセツ</t>
    </rPh>
    <rPh sb="18" eb="21">
      <t>カリオキバ</t>
    </rPh>
    <rPh sb="21" eb="23">
      <t>セッチ</t>
    </rPh>
    <rPh sb="23" eb="25">
      <t>コウジ</t>
    </rPh>
    <phoneticPr fontId="15"/>
  </si>
  <si>
    <t>科目名称　1.マテリアルリサイクル施設仮置場設置工事</t>
    <rPh sb="0" eb="2">
      <t>カモク</t>
    </rPh>
    <rPh sb="2" eb="4">
      <t>メイショウ</t>
    </rPh>
    <rPh sb="17" eb="19">
      <t>シセツ</t>
    </rPh>
    <rPh sb="19" eb="21">
      <t>カリオ</t>
    </rPh>
    <rPh sb="21" eb="22">
      <t>バ</t>
    </rPh>
    <rPh sb="22" eb="24">
      <t>セッチ</t>
    </rPh>
    <rPh sb="24" eb="26">
      <t>コウジ</t>
    </rPh>
    <phoneticPr fontId="15"/>
  </si>
  <si>
    <t>排水構造物設置</t>
    <rPh sb="0" eb="2">
      <t>ハイスイ</t>
    </rPh>
    <rPh sb="2" eb="5">
      <t>コウゾウブツ</t>
    </rPh>
    <rPh sb="5" eb="7">
      <t>セッチ</t>
    </rPh>
    <phoneticPr fontId="4"/>
  </si>
  <si>
    <t>舗装工事</t>
    <rPh sb="0" eb="4">
      <t>ホソウコウジ</t>
    </rPh>
    <phoneticPr fontId="5"/>
  </si>
  <si>
    <t>付帯工事</t>
    <rPh sb="0" eb="4">
      <t>フタイコウジ</t>
    </rPh>
    <phoneticPr fontId="5"/>
  </si>
  <si>
    <t>安全対策工事</t>
    <rPh sb="0" eb="2">
      <t>アンゼン</t>
    </rPh>
    <rPh sb="2" eb="4">
      <t>タイサク</t>
    </rPh>
    <rPh sb="4" eb="6">
      <t>コウジ</t>
    </rPh>
    <phoneticPr fontId="5"/>
  </si>
  <si>
    <t>機能補償</t>
    <rPh sb="0" eb="4">
      <t>キノウホショウ</t>
    </rPh>
    <phoneticPr fontId="5"/>
  </si>
  <si>
    <t>Ⅰ仮置き場整備工事</t>
    <rPh sb="1" eb="3">
      <t>カリオ</t>
    </rPh>
    <rPh sb="4" eb="5">
      <t>バ</t>
    </rPh>
    <rPh sb="5" eb="9">
      <t>セイビコウジ</t>
    </rPh>
    <phoneticPr fontId="4"/>
  </si>
  <si>
    <t>3.舗装工事</t>
    <rPh sb="2" eb="4">
      <t>ホソウ</t>
    </rPh>
    <rPh sb="4" eb="6">
      <t>コウジ</t>
    </rPh>
    <phoneticPr fontId="4"/>
  </si>
  <si>
    <t>2.排水構造物</t>
    <rPh sb="2" eb="4">
      <t>ハイスイ</t>
    </rPh>
    <rPh sb="4" eb="7">
      <t>コウゾウブツ</t>
    </rPh>
    <phoneticPr fontId="4"/>
  </si>
  <si>
    <t>1.土工事</t>
    <rPh sb="2" eb="5">
      <t>ドコウジ</t>
    </rPh>
    <phoneticPr fontId="4"/>
  </si>
  <si>
    <t>4.付帯工事</t>
    <rPh sb="2" eb="6">
      <t>フタイコウジ</t>
    </rPh>
    <phoneticPr fontId="4"/>
  </si>
  <si>
    <t>　　①鋼製土留工</t>
    <rPh sb="3" eb="5">
      <t>コウセイ</t>
    </rPh>
    <rPh sb="5" eb="8">
      <t>ドトメコウ</t>
    </rPh>
    <phoneticPr fontId="4"/>
  </si>
  <si>
    <t>　　②飛散防止ネット</t>
    <rPh sb="3" eb="5">
      <t>ヒサン</t>
    </rPh>
    <rPh sb="5" eb="7">
      <t>ボウシ</t>
    </rPh>
    <phoneticPr fontId="4"/>
  </si>
  <si>
    <t>　　③目隠トタン設置工</t>
    <rPh sb="3" eb="5">
      <t>メカク</t>
    </rPh>
    <rPh sb="8" eb="10">
      <t>セッチ</t>
    </rPh>
    <rPh sb="10" eb="11">
      <t>コウ</t>
    </rPh>
    <phoneticPr fontId="4"/>
  </si>
  <si>
    <t>5.安全対策工</t>
    <rPh sb="2" eb="4">
      <t>アンゼン</t>
    </rPh>
    <rPh sb="4" eb="6">
      <t>タイサク</t>
    </rPh>
    <rPh sb="6" eb="7">
      <t>コウ</t>
    </rPh>
    <phoneticPr fontId="4"/>
  </si>
  <si>
    <t>　　①簡易区画線工</t>
    <rPh sb="3" eb="5">
      <t>カンイ</t>
    </rPh>
    <rPh sb="5" eb="7">
      <t>クカク</t>
    </rPh>
    <rPh sb="7" eb="8">
      <t>セン</t>
    </rPh>
    <rPh sb="8" eb="9">
      <t>コウ</t>
    </rPh>
    <phoneticPr fontId="4"/>
  </si>
  <si>
    <t>　　②クッションドラム設置工</t>
    <rPh sb="11" eb="13">
      <t>セッチ</t>
    </rPh>
    <rPh sb="13" eb="14">
      <t>コウ</t>
    </rPh>
    <phoneticPr fontId="4"/>
  </si>
  <si>
    <t>　　③監視カメラ設置工</t>
    <rPh sb="3" eb="5">
      <t>カンシ</t>
    </rPh>
    <rPh sb="8" eb="10">
      <t>セッチ</t>
    </rPh>
    <rPh sb="10" eb="11">
      <t>コウ</t>
    </rPh>
    <phoneticPr fontId="4"/>
  </si>
  <si>
    <t>6.機能補償工</t>
    <rPh sb="2" eb="4">
      <t>キノウ</t>
    </rPh>
    <rPh sb="4" eb="6">
      <t>ホショウ</t>
    </rPh>
    <rPh sb="6" eb="7">
      <t>コウ</t>
    </rPh>
    <phoneticPr fontId="4"/>
  </si>
  <si>
    <t>粗大解体工事A</t>
    <rPh sb="0" eb="2">
      <t>ソダイ</t>
    </rPh>
    <rPh sb="2" eb="4">
      <t>カイタイ</t>
    </rPh>
    <rPh sb="4" eb="6">
      <t>コウジ</t>
    </rPh>
    <phoneticPr fontId="5"/>
  </si>
  <si>
    <t>仮置置場設置撤去B</t>
    <rPh sb="0" eb="2">
      <t>カリオ</t>
    </rPh>
    <rPh sb="2" eb="4">
      <t>オキバ</t>
    </rPh>
    <rPh sb="4" eb="6">
      <t>セッチ</t>
    </rPh>
    <rPh sb="6" eb="8">
      <t>テッキョ</t>
    </rPh>
    <phoneticPr fontId="4"/>
  </si>
  <si>
    <t>計（A+B）</t>
    <rPh sb="0" eb="1">
      <t>ケイ</t>
    </rPh>
    <phoneticPr fontId="4"/>
  </si>
  <si>
    <t>仮置場撤去含む</t>
    <rPh sb="0" eb="3">
      <t>カリオキバ</t>
    </rPh>
    <rPh sb="3" eb="5">
      <t>テッキョ</t>
    </rPh>
    <rPh sb="5" eb="6">
      <t>フク</t>
    </rPh>
    <phoneticPr fontId="4"/>
  </si>
  <si>
    <t>コンクリート舗装撤去</t>
    <rPh sb="6" eb="8">
      <t>ホソウ</t>
    </rPh>
    <rPh sb="8" eb="10">
      <t>テッキョ</t>
    </rPh>
    <phoneticPr fontId="4"/>
  </si>
  <si>
    <t>付帯工撤去</t>
    <rPh sb="0" eb="2">
      <t>フタイ</t>
    </rPh>
    <rPh sb="2" eb="3">
      <t>コウ</t>
    </rPh>
    <rPh sb="3" eb="5">
      <t>テッキョ</t>
    </rPh>
    <phoneticPr fontId="4"/>
  </si>
  <si>
    <t>直接工事費　種別</t>
    <rPh sb="0" eb="2">
      <t>チョクセツ</t>
    </rPh>
    <rPh sb="2" eb="5">
      <t>コウジヒ</t>
    </rPh>
    <rPh sb="6" eb="8">
      <t>シュベツ</t>
    </rPh>
    <phoneticPr fontId="15"/>
  </si>
  <si>
    <t>重機リース</t>
    <rPh sb="0" eb="2">
      <t>ジュウキ</t>
    </rPh>
    <phoneticPr fontId="4"/>
  </si>
  <si>
    <t>E.補償費（重機リース）</t>
    <rPh sb="2" eb="5">
      <t>ホショウヒ</t>
    </rPh>
    <rPh sb="6" eb="8">
      <t>ジュウキ</t>
    </rPh>
    <phoneticPr fontId="4"/>
  </si>
  <si>
    <t>3人/日</t>
    <rPh sb="1" eb="2">
      <t>ニン</t>
    </rPh>
    <rPh sb="3" eb="4">
      <t>ニチ</t>
    </rPh>
    <phoneticPr fontId="4"/>
  </si>
  <si>
    <t>看板等</t>
    <rPh sb="0" eb="3">
      <t>カンバントウ</t>
    </rPh>
    <phoneticPr fontId="4"/>
  </si>
  <si>
    <t>仮置場看板4枚含む</t>
    <rPh sb="0" eb="3">
      <t>カリオキバ</t>
    </rPh>
    <rPh sb="3" eb="5">
      <t>カンバン</t>
    </rPh>
    <rPh sb="6" eb="7">
      <t>マイ</t>
    </rPh>
    <rPh sb="7" eb="8">
      <t>フク</t>
    </rPh>
    <phoneticPr fontId="4"/>
  </si>
  <si>
    <t>ｔ＝100</t>
    <phoneticPr fontId="4"/>
  </si>
  <si>
    <t>路盤残置</t>
    <rPh sb="0" eb="2">
      <t>ロバン</t>
    </rPh>
    <rPh sb="2" eb="4">
      <t>ザンチ</t>
    </rPh>
    <phoneticPr fontId="4"/>
  </si>
  <si>
    <t>道路補修</t>
    <rPh sb="0" eb="2">
      <t>ドウロ</t>
    </rPh>
    <rPh sb="2" eb="4">
      <t>ホシュウ</t>
    </rPh>
    <phoneticPr fontId="4"/>
  </si>
  <si>
    <t>舗装カッター</t>
    <rPh sb="0" eb="2">
      <t>ホソウ</t>
    </rPh>
    <phoneticPr fontId="4"/>
  </si>
  <si>
    <t>ｍ</t>
    <phoneticPr fontId="4"/>
  </si>
  <si>
    <t>砕石敷き均し</t>
    <rPh sb="0" eb="2">
      <t>サイセキ</t>
    </rPh>
    <rPh sb="2" eb="3">
      <t>シ</t>
    </rPh>
    <rPh sb="4" eb="5">
      <t>ナラ</t>
    </rPh>
    <phoneticPr fontId="4"/>
  </si>
  <si>
    <t>既存</t>
    <rPh sb="0" eb="2">
      <t>キゾン</t>
    </rPh>
    <phoneticPr fontId="4"/>
  </si>
  <si>
    <t>仮置場</t>
    <rPh sb="0" eb="3">
      <t>カリオキバ</t>
    </rPh>
    <phoneticPr fontId="4"/>
  </si>
  <si>
    <t>建屋</t>
    <rPh sb="0" eb="2">
      <t>タテヤ</t>
    </rPh>
    <phoneticPr fontId="4"/>
  </si>
  <si>
    <t>積込</t>
    <rPh sb="0" eb="2">
      <t>ツミコミ</t>
    </rPh>
    <phoneticPr fontId="4"/>
  </si>
  <si>
    <t>掘削共</t>
    <rPh sb="0" eb="2">
      <t>クッサク</t>
    </rPh>
    <rPh sb="2" eb="3">
      <t>トモ</t>
    </rPh>
    <phoneticPr fontId="4"/>
  </si>
  <si>
    <t>環境モニタリング</t>
    <rPh sb="0" eb="2">
      <t>カンキョウ</t>
    </rPh>
    <phoneticPr fontId="4"/>
  </si>
  <si>
    <t>科目名称　7.環境モニタリング工</t>
    <rPh sb="0" eb="2">
      <t>カモク</t>
    </rPh>
    <rPh sb="2" eb="4">
      <t>メイショウ</t>
    </rPh>
    <rPh sb="7" eb="9">
      <t>カンキョウ</t>
    </rPh>
    <rPh sb="15" eb="16">
      <t>コウ</t>
    </rPh>
    <phoneticPr fontId="15"/>
  </si>
  <si>
    <t>騒音振動測定</t>
    <rPh sb="0" eb="2">
      <t>ソウオン</t>
    </rPh>
    <rPh sb="2" eb="4">
      <t>シンドウ</t>
    </rPh>
    <rPh sb="4" eb="6">
      <t>ソクテイ</t>
    </rPh>
    <phoneticPr fontId="4"/>
  </si>
  <si>
    <t>計</t>
    <rPh sb="0" eb="1">
      <t>ケイ</t>
    </rPh>
    <phoneticPr fontId="4"/>
  </si>
  <si>
    <t>科目名称　機能補償（重機リース）</t>
    <rPh sb="0" eb="2">
      <t>カモク</t>
    </rPh>
    <rPh sb="2" eb="4">
      <t>メイショウ</t>
    </rPh>
    <rPh sb="5" eb="9">
      <t>キノウホショウ</t>
    </rPh>
    <rPh sb="10" eb="12">
      <t>ジュウキ</t>
    </rPh>
    <phoneticPr fontId="15"/>
  </si>
  <si>
    <t>管理事務所等設置</t>
    <rPh sb="0" eb="5">
      <t>カンリジムショ</t>
    </rPh>
    <rPh sb="5" eb="6">
      <t>トウ</t>
    </rPh>
    <rPh sb="6" eb="8">
      <t>セッチ</t>
    </rPh>
    <phoneticPr fontId="4"/>
  </si>
  <si>
    <t>保安カメラ設置</t>
    <rPh sb="0" eb="2">
      <t>ホアン</t>
    </rPh>
    <rPh sb="5" eb="7">
      <t>セッチ</t>
    </rPh>
    <phoneticPr fontId="4"/>
  </si>
  <si>
    <t>監視カメラ設置工</t>
    <rPh sb="0" eb="2">
      <t>カンシ</t>
    </rPh>
    <rPh sb="5" eb="7">
      <t>セッチ</t>
    </rPh>
    <rPh sb="7" eb="8">
      <t>コウ</t>
    </rPh>
    <phoneticPr fontId="4"/>
  </si>
  <si>
    <t>その他工事</t>
    <rPh sb="2" eb="3">
      <t>タ</t>
    </rPh>
    <rPh sb="3" eb="5">
      <t>コウジ</t>
    </rPh>
    <phoneticPr fontId="4"/>
  </si>
  <si>
    <t>式</t>
    <rPh sb="0" eb="1">
      <t>シキ</t>
    </rPh>
    <phoneticPr fontId="4"/>
  </si>
  <si>
    <t>3.蛍光管・水銀灯</t>
    <rPh sb="2" eb="5">
      <t>ケイコウカン</t>
    </rPh>
    <rPh sb="6" eb="9">
      <t>スイギントウ</t>
    </rPh>
    <phoneticPr fontId="4"/>
  </si>
  <si>
    <t>①がれき類</t>
    <rPh sb="4" eb="5">
      <t>ルイ</t>
    </rPh>
    <phoneticPr fontId="4"/>
  </si>
  <si>
    <t>③廃プラスチック類</t>
    <rPh sb="1" eb="2">
      <t>ハイ</t>
    </rPh>
    <rPh sb="8" eb="9">
      <t>ルイ</t>
    </rPh>
    <phoneticPr fontId="4"/>
  </si>
  <si>
    <t>4.PCB入りトランス</t>
    <rPh sb="5" eb="6">
      <t>イ</t>
    </rPh>
    <phoneticPr fontId="4"/>
  </si>
  <si>
    <t>5.石綿含有建材他</t>
    <rPh sb="2" eb="4">
      <t>イシワタ</t>
    </rPh>
    <rPh sb="4" eb="6">
      <t>ガンユウ</t>
    </rPh>
    <rPh sb="6" eb="8">
      <t>ケンザイ</t>
    </rPh>
    <rPh sb="8" eb="9">
      <t>ホカ</t>
    </rPh>
    <phoneticPr fontId="4"/>
  </si>
  <si>
    <t>6.その他　</t>
    <rPh sb="4" eb="5">
      <t>タ</t>
    </rPh>
    <phoneticPr fontId="4"/>
  </si>
  <si>
    <t>科目名称  10.廃棄物処理</t>
    <rPh sb="0" eb="2">
      <t>カモク</t>
    </rPh>
    <rPh sb="2" eb="4">
      <t>メイショウ</t>
    </rPh>
    <rPh sb="9" eb="12">
      <t>ハイキブツ</t>
    </rPh>
    <rPh sb="12" eb="14">
      <t>ショリ</t>
    </rPh>
    <phoneticPr fontId="15"/>
  </si>
  <si>
    <t>撤去跡地</t>
    <rPh sb="0" eb="2">
      <t>テッキョ</t>
    </rPh>
    <rPh sb="2" eb="4">
      <t>アトチ</t>
    </rPh>
    <phoneticPr fontId="4"/>
  </si>
  <si>
    <t>ｔ＝300</t>
    <phoneticPr fontId="4"/>
  </si>
  <si>
    <t>溶着式</t>
    <rPh sb="0" eb="2">
      <t>ヨウチャク</t>
    </rPh>
    <rPh sb="2" eb="3">
      <t>シキ</t>
    </rPh>
    <phoneticPr fontId="4"/>
  </si>
  <si>
    <t>溶着式</t>
    <rPh sb="0" eb="3">
      <t>ヨウチャクシキ</t>
    </rPh>
    <phoneticPr fontId="4"/>
  </si>
  <si>
    <t>文字</t>
    <rPh sb="0" eb="2">
      <t>モジ</t>
    </rPh>
    <phoneticPr fontId="4"/>
  </si>
  <si>
    <t>箇所</t>
    <rPh sb="0" eb="2">
      <t>カショ</t>
    </rPh>
    <phoneticPr fontId="4"/>
  </si>
  <si>
    <t>ｍ</t>
    <phoneticPr fontId="4"/>
  </si>
  <si>
    <t>仮設門扉</t>
    <rPh sb="0" eb="2">
      <t>カセツ</t>
    </rPh>
    <rPh sb="2" eb="4">
      <t>モンピ</t>
    </rPh>
    <phoneticPr fontId="4"/>
  </si>
  <si>
    <t>H=3.0</t>
    <phoneticPr fontId="4"/>
  </si>
  <si>
    <t>H=3.0可動式</t>
    <rPh sb="5" eb="7">
      <t>カドウ</t>
    </rPh>
    <rPh sb="7" eb="8">
      <t>シキ</t>
    </rPh>
    <phoneticPr fontId="4"/>
  </si>
  <si>
    <t>白線 　</t>
    <rPh sb="0" eb="2">
      <t>ハクセン</t>
    </rPh>
    <phoneticPr fontId="4"/>
  </si>
  <si>
    <t>連続測定</t>
    <rPh sb="0" eb="4">
      <t>レンゾクソクテイ</t>
    </rPh>
    <phoneticPr fontId="4"/>
  </si>
  <si>
    <t>工事期間中</t>
    <rPh sb="0" eb="2">
      <t>コウジ</t>
    </rPh>
    <rPh sb="2" eb="4">
      <t>キカン</t>
    </rPh>
    <rPh sb="4" eb="5">
      <t>チュウ</t>
    </rPh>
    <phoneticPr fontId="4"/>
  </si>
  <si>
    <t>騒音・振動計設置</t>
    <rPh sb="0" eb="2">
      <t>ソウオン</t>
    </rPh>
    <rPh sb="3" eb="5">
      <t>シンドウ</t>
    </rPh>
    <rPh sb="5" eb="6">
      <t>ケイ</t>
    </rPh>
    <rPh sb="6" eb="8">
      <t>セッチ</t>
    </rPh>
    <phoneticPr fontId="4"/>
  </si>
  <si>
    <t>表示盤</t>
    <rPh sb="0" eb="3">
      <t>ヒョウジバン</t>
    </rPh>
    <phoneticPr fontId="4"/>
  </si>
  <si>
    <t>クロスゲートパネル無</t>
    <rPh sb="9" eb="10">
      <t>ナシ</t>
    </rPh>
    <phoneticPr fontId="4"/>
  </si>
  <si>
    <t>アルミキャスター付き</t>
    <rPh sb="8" eb="9">
      <t>ツ</t>
    </rPh>
    <phoneticPr fontId="4"/>
  </si>
  <si>
    <t>仮囲い資材</t>
    <rPh sb="0" eb="2">
      <t>カリガコ</t>
    </rPh>
    <rPh sb="3" eb="5">
      <t>シザイ</t>
    </rPh>
    <phoneticPr fontId="4"/>
  </si>
  <si>
    <t>②仮置き場整備工</t>
    <rPh sb="1" eb="2">
      <t>カリ</t>
    </rPh>
    <rPh sb="2" eb="3">
      <t>オ</t>
    </rPh>
    <rPh sb="4" eb="5">
      <t>バ</t>
    </rPh>
    <rPh sb="5" eb="8">
      <t>セイビコウ</t>
    </rPh>
    <phoneticPr fontId="4"/>
  </si>
  <si>
    <t>③出入口設置工事</t>
    <rPh sb="1" eb="4">
      <t>デイリグチ</t>
    </rPh>
    <rPh sb="4" eb="6">
      <t>セッチ</t>
    </rPh>
    <rPh sb="6" eb="8">
      <t>コウジ</t>
    </rPh>
    <phoneticPr fontId="4"/>
  </si>
  <si>
    <t>②路面標示</t>
    <rPh sb="1" eb="3">
      <t>ロメン</t>
    </rPh>
    <rPh sb="3" eb="5">
      <t>ヒョウジ</t>
    </rPh>
    <phoneticPr fontId="4"/>
  </si>
  <si>
    <t>復旧工事</t>
    <rPh sb="0" eb="2">
      <t>フッキュウ</t>
    </rPh>
    <rPh sb="2" eb="4">
      <t>コウジ</t>
    </rPh>
    <phoneticPr fontId="4"/>
  </si>
  <si>
    <t>F.一般管理費</t>
    <rPh sb="2" eb="4">
      <t>イッパン</t>
    </rPh>
    <rPh sb="4" eb="7">
      <t>カンリヒ</t>
    </rPh>
    <phoneticPr fontId="5"/>
  </si>
  <si>
    <t>純工事費＋C+D+E</t>
    <rPh sb="0" eb="4">
      <t>ジュンコウジヒ</t>
    </rPh>
    <phoneticPr fontId="5"/>
  </si>
  <si>
    <t>小計</t>
    <rPh sb="0" eb="2">
      <t>ショウケイ</t>
    </rPh>
    <phoneticPr fontId="4"/>
  </si>
  <si>
    <t>工事原価＋F</t>
    <rPh sb="0" eb="2">
      <t>コウジ</t>
    </rPh>
    <rPh sb="2" eb="4">
      <t>ゲンカ</t>
    </rPh>
    <phoneticPr fontId="4"/>
  </si>
  <si>
    <t>廃棄物含む</t>
    <rPh sb="0" eb="3">
      <t>ハイキブツ</t>
    </rPh>
    <rPh sb="3" eb="4">
      <t>フク</t>
    </rPh>
    <phoneticPr fontId="4"/>
  </si>
  <si>
    <t>改め</t>
    <rPh sb="0" eb="1">
      <t>アラタ</t>
    </rPh>
    <phoneticPr fontId="4"/>
  </si>
  <si>
    <t>設計内訳書(金抜き）</t>
    <rPh sb="0" eb="2">
      <t>セッケイ</t>
    </rPh>
    <rPh sb="2" eb="5">
      <t>ウチワケショ</t>
    </rPh>
    <rPh sb="6" eb="8">
      <t>キンヌ</t>
    </rPh>
    <phoneticPr fontId="4"/>
  </si>
  <si>
    <t>令和７年度</t>
    <rPh sb="0" eb="2">
      <t>レイワ</t>
    </rPh>
    <rPh sb="3" eb="5">
      <t>ネンド</t>
    </rPh>
    <phoneticPr fontId="4"/>
  </si>
  <si>
    <t>廃棄物処理費</t>
    <rPh sb="0" eb="3">
      <t>ハイキブツ</t>
    </rPh>
    <rPh sb="3" eb="6">
      <t>ショリヒ</t>
    </rPh>
    <phoneticPr fontId="4"/>
  </si>
  <si>
    <t>補償費（重機リース）</t>
    <rPh sb="0" eb="2">
      <t>ホショウ</t>
    </rPh>
    <rPh sb="2" eb="3">
      <t>ヒ</t>
    </rPh>
    <rPh sb="4" eb="6">
      <t>ジュウキ</t>
    </rPh>
    <phoneticPr fontId="4"/>
  </si>
  <si>
    <t>工事費</t>
    <rPh sb="0" eb="3">
      <t>コウジヒ</t>
    </rPh>
    <phoneticPr fontId="5"/>
  </si>
  <si>
    <t>金額</t>
    <rPh sb="0" eb="2">
      <t>キンガク</t>
    </rPh>
    <phoneticPr fontId="4"/>
  </si>
  <si>
    <t>単価</t>
    <rPh sb="0" eb="2">
      <t>タンカ</t>
    </rPh>
    <phoneticPr fontId="4"/>
  </si>
  <si>
    <t>解体工事用</t>
    <rPh sb="0" eb="2">
      <t>カイタイ</t>
    </rPh>
    <rPh sb="2" eb="5">
      <t>コウジヨウ</t>
    </rPh>
    <phoneticPr fontId="4"/>
  </si>
  <si>
    <t>仮置場２名　構内道路１名</t>
    <rPh sb="0" eb="2">
      <t>カリオ</t>
    </rPh>
    <rPh sb="2" eb="3">
      <t>バ</t>
    </rPh>
    <rPh sb="4" eb="5">
      <t>メイ</t>
    </rPh>
    <rPh sb="6" eb="8">
      <t>コウナイ</t>
    </rPh>
    <rPh sb="8" eb="10">
      <t>ドウロ</t>
    </rPh>
    <rPh sb="11" eb="12">
      <t>メイ</t>
    </rPh>
    <phoneticPr fontId="4"/>
  </si>
  <si>
    <t>安全看板・動線誘導看板他</t>
    <rPh sb="0" eb="2">
      <t>アンゼン</t>
    </rPh>
    <rPh sb="2" eb="4">
      <t>カンバン</t>
    </rPh>
    <rPh sb="5" eb="7">
      <t>ドウセン</t>
    </rPh>
    <rPh sb="7" eb="9">
      <t>ユウドウ</t>
    </rPh>
    <rPh sb="9" eb="11">
      <t>カンバン</t>
    </rPh>
    <rPh sb="11" eb="12">
      <t>ホカ</t>
    </rPh>
    <phoneticPr fontId="4"/>
  </si>
  <si>
    <t>粗大ごみ細目内訳書より</t>
    <rPh sb="0" eb="2">
      <t>ソダイ</t>
    </rPh>
    <rPh sb="4" eb="6">
      <t>サイモク</t>
    </rPh>
    <rPh sb="6" eb="9">
      <t>ウチワケショ</t>
    </rPh>
    <phoneticPr fontId="5"/>
  </si>
  <si>
    <t>名      称</t>
    <rPh sb="0" eb="1">
      <t>ナ</t>
    </rPh>
    <rPh sb="7" eb="8">
      <t>ショウ</t>
    </rPh>
    <phoneticPr fontId="15"/>
  </si>
  <si>
    <t>　解体工事</t>
    <rPh sb="1" eb="3">
      <t>カイタイ</t>
    </rPh>
    <rPh sb="3" eb="5">
      <t>コウジ</t>
    </rPh>
    <phoneticPr fontId="15"/>
  </si>
  <si>
    <t>　7.マテリアル分共通仮設費</t>
    <rPh sb="8" eb="9">
      <t>ブン</t>
    </rPh>
    <rPh sb="9" eb="11">
      <t>キョウツウ</t>
    </rPh>
    <rPh sb="11" eb="13">
      <t>カセツ</t>
    </rPh>
    <rPh sb="13" eb="14">
      <t>ヒ</t>
    </rPh>
    <phoneticPr fontId="4"/>
  </si>
  <si>
    <t>マテリアル分細目内訳書より</t>
    <rPh sb="5" eb="6">
      <t>ブン</t>
    </rPh>
    <rPh sb="6" eb="8">
      <t>サイモク</t>
    </rPh>
    <rPh sb="8" eb="11">
      <t>ウチワケショ</t>
    </rPh>
    <phoneticPr fontId="4"/>
  </si>
  <si>
    <t>マテリアル共通仮設費</t>
    <rPh sb="5" eb="7">
      <t>キョウツウ</t>
    </rPh>
    <rPh sb="7" eb="10">
      <t>カセツヒ</t>
    </rPh>
    <phoneticPr fontId="4"/>
  </si>
  <si>
    <t>マテリアル共通仮設費</t>
    <rPh sb="5" eb="7">
      <t>キョウツウ</t>
    </rPh>
    <rPh sb="7" eb="10">
      <t>カセツヒ</t>
    </rPh>
    <phoneticPr fontId="15"/>
  </si>
  <si>
    <t>マテリアル機能補償（重機リース代）</t>
    <rPh sb="5" eb="7">
      <t>キノウ</t>
    </rPh>
    <rPh sb="7" eb="9">
      <t>ホショウ</t>
    </rPh>
    <rPh sb="10" eb="12">
      <t>ジュウキ</t>
    </rPh>
    <rPh sb="15" eb="16">
      <t>ダイ</t>
    </rPh>
    <phoneticPr fontId="4"/>
  </si>
  <si>
    <t>縦 覧 用</t>
    <rPh sb="0" eb="1">
      <t>タテ</t>
    </rPh>
    <rPh sb="2" eb="3">
      <t>ラン</t>
    </rPh>
    <rPh sb="4" eb="5">
      <t>ヨウ</t>
    </rPh>
    <phoneticPr fontId="5"/>
  </si>
  <si>
    <t>粗大ごみ処理施設解体工事</t>
    <rPh sb="0" eb="2">
      <t>ソダイ</t>
    </rPh>
    <rPh sb="4" eb="6">
      <t>ショリ</t>
    </rPh>
    <rPh sb="6" eb="8">
      <t>シセツ</t>
    </rPh>
    <rPh sb="8" eb="10">
      <t>カイタイ</t>
    </rPh>
    <rPh sb="10" eb="12">
      <t>コウジ</t>
    </rPh>
    <phoneticPr fontId="5"/>
  </si>
  <si>
    <t>参　　考　　資　　料</t>
    <rPh sb="0" eb="1">
      <t>サン</t>
    </rPh>
    <rPh sb="3" eb="4">
      <t>コウ</t>
    </rPh>
    <rPh sb="6" eb="7">
      <t>シ</t>
    </rPh>
    <rPh sb="9" eb="10">
      <t>リョウ</t>
    </rPh>
    <phoneticPr fontId="5"/>
  </si>
  <si>
    <t>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</si>
</sst>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#,##0_);[Red]\(#,##0\)"/>
    <numFmt numFmtId="177" formatCode="#,##0.00_ "/>
    <numFmt numFmtId="178" formatCode="#,##0_ "/>
    <numFmt numFmtId="179" formatCode="#,##0.0_ "/>
    <numFmt numFmtId="180" formatCode="\ @"/>
    <numFmt numFmtId="181" formatCode="#,##0.0_);[Red]\(#,##0.0\)"/>
    <numFmt numFmtId="182" formatCode="&quot;平成&quot;0&quot;年&quot;"/>
  </numFmts>
  <fonts count="38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Helv"/>
      <family val="2"/>
    </font>
    <font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平成明朝体W3"/>
      <family val="1"/>
      <charset val="128"/>
    </font>
    <font>
      <sz val="20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2" fillId="0" borderId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38" fontId="8" fillId="0" borderId="0" applyFont="0" applyFill="0" applyBorder="0" applyAlignment="0" applyProtection="0">
      <alignment vertical="center"/>
    </xf>
    <xf numFmtId="0" fontId="6" fillId="0" borderId="0"/>
    <xf numFmtId="0" fontId="2" fillId="0" borderId="0" applyFill="0" applyBorder="0" applyAlignment="0" applyProtection="0"/>
    <xf numFmtId="0" fontId="6" fillId="0" borderId="0">
      <alignment vertical="center"/>
    </xf>
    <xf numFmtId="0" fontId="6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6" fillId="0" borderId="0"/>
  </cellStyleXfs>
  <cellXfs count="365">
    <xf numFmtId="0" fontId="0" fillId="0" borderId="0" xfId="0">
      <alignment vertical="center"/>
    </xf>
    <xf numFmtId="38" fontId="7" fillId="0" borderId="24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right" vertical="center"/>
    </xf>
    <xf numFmtId="177" fontId="11" fillId="0" borderId="6" xfId="3" applyNumberFormat="1" applyFont="1" applyFill="1" applyBorder="1" applyAlignment="1">
      <alignment horizontal="right" vertical="center"/>
    </xf>
    <xf numFmtId="177" fontId="11" fillId="0" borderId="8" xfId="3" applyNumberFormat="1" applyFont="1" applyFill="1" applyBorder="1" applyAlignment="1">
      <alignment horizontal="right" vertical="center"/>
    </xf>
    <xf numFmtId="38" fontId="11" fillId="0" borderId="11" xfId="13" applyFont="1" applyFill="1" applyBorder="1" applyAlignment="1">
      <alignment vertical="center"/>
    </xf>
    <xf numFmtId="179" fontId="11" fillId="0" borderId="8" xfId="3" applyNumberFormat="1" applyFont="1" applyFill="1" applyBorder="1" applyAlignment="1">
      <alignment horizontal="right" vertical="center"/>
    </xf>
    <xf numFmtId="38" fontId="11" fillId="0" borderId="3" xfId="3" applyFont="1" applyFill="1" applyBorder="1" applyAlignment="1">
      <alignment vertical="center"/>
    </xf>
    <xf numFmtId="179" fontId="11" fillId="0" borderId="6" xfId="3" applyNumberFormat="1" applyFont="1" applyFill="1" applyBorder="1" applyAlignment="1">
      <alignment horizontal="right" vertical="center"/>
    </xf>
    <xf numFmtId="38" fontId="11" fillId="0" borderId="6" xfId="3" applyFont="1" applyFill="1" applyBorder="1" applyAlignment="1">
      <alignment vertical="center"/>
    </xf>
    <xf numFmtId="38" fontId="11" fillId="0" borderId="8" xfId="3" applyFont="1" applyFill="1" applyBorder="1" applyAlignment="1">
      <alignment vertical="center"/>
    </xf>
    <xf numFmtId="38" fontId="11" fillId="0" borderId="6" xfId="13" applyFont="1" applyFill="1" applyBorder="1" applyAlignment="1">
      <alignment vertical="center"/>
    </xf>
    <xf numFmtId="179" fontId="11" fillId="0" borderId="3" xfId="3" applyNumberFormat="1" applyFont="1" applyFill="1" applyBorder="1" applyAlignment="1">
      <alignment horizontal="right" vertical="center"/>
    </xf>
    <xf numFmtId="177" fontId="11" fillId="0" borderId="3" xfId="3" applyNumberFormat="1" applyFont="1" applyFill="1" applyBorder="1" applyAlignment="1">
      <alignment horizontal="center" vertical="center"/>
    </xf>
    <xf numFmtId="38" fontId="11" fillId="0" borderId="3" xfId="13" applyFont="1" applyFill="1" applyBorder="1" applyAlignment="1">
      <alignment vertical="center"/>
    </xf>
    <xf numFmtId="38" fontId="11" fillId="0" borderId="3" xfId="13" applyFont="1" applyFill="1" applyBorder="1" applyAlignment="1">
      <alignment vertical="center" shrinkToFit="1"/>
    </xf>
    <xf numFmtId="38" fontId="11" fillId="0" borderId="8" xfId="13" applyFont="1" applyFill="1" applyBorder="1" applyAlignment="1">
      <alignment vertical="center"/>
    </xf>
    <xf numFmtId="38" fontId="11" fillId="0" borderId="11" xfId="13" applyFont="1" applyFill="1" applyBorder="1" applyAlignment="1">
      <alignment vertical="center" wrapText="1"/>
    </xf>
    <xf numFmtId="177" fontId="11" fillId="0" borderId="3" xfId="8" applyNumberFormat="1" applyFont="1" applyFill="1" applyBorder="1" applyAlignment="1">
      <alignment horizontal="right" vertical="center"/>
    </xf>
    <xf numFmtId="38" fontId="11" fillId="0" borderId="18" xfId="13" applyFont="1" applyFill="1" applyBorder="1" applyAlignment="1">
      <alignment vertical="center" wrapText="1"/>
    </xf>
    <xf numFmtId="177" fontId="11" fillId="0" borderId="6" xfId="8" applyNumberFormat="1" applyFont="1" applyFill="1" applyBorder="1" applyAlignment="1">
      <alignment horizontal="right" vertical="center"/>
    </xf>
    <xf numFmtId="0" fontId="11" fillId="0" borderId="3" xfId="8" applyFont="1" applyFill="1" applyBorder="1" applyAlignment="1">
      <alignment vertical="center" wrapText="1"/>
    </xf>
    <xf numFmtId="0" fontId="11" fillId="0" borderId="6" xfId="8" applyFont="1" applyFill="1" applyBorder="1" applyAlignment="1">
      <alignment vertical="center" wrapText="1"/>
    </xf>
    <xf numFmtId="49" fontId="11" fillId="0" borderId="6" xfId="13" applyNumberFormat="1" applyFont="1" applyFill="1" applyBorder="1" applyAlignment="1">
      <alignment vertical="center"/>
    </xf>
    <xf numFmtId="49" fontId="11" fillId="0" borderId="17" xfId="13" applyNumberFormat="1" applyFont="1" applyFill="1" applyBorder="1" applyAlignment="1">
      <alignment vertical="center" wrapText="1"/>
    </xf>
    <xf numFmtId="177" fontId="11" fillId="0" borderId="8" xfId="8" applyNumberFormat="1" applyFont="1" applyFill="1" applyBorder="1" applyAlignment="1">
      <alignment horizontal="right" vertical="center"/>
    </xf>
    <xf numFmtId="177" fontId="11" fillId="0" borderId="3" xfId="13" applyNumberFormat="1" applyFont="1" applyFill="1" applyBorder="1" applyAlignment="1">
      <alignment horizontal="right" vertical="center"/>
    </xf>
    <xf numFmtId="177" fontId="11" fillId="0" borderId="6" xfId="13" applyNumberFormat="1" applyFont="1" applyFill="1" applyBorder="1" applyAlignment="1">
      <alignment horizontal="right" vertical="center"/>
    </xf>
    <xf numFmtId="49" fontId="11" fillId="0" borderId="11" xfId="13" applyNumberFormat="1" applyFont="1" applyFill="1" applyBorder="1" applyAlignment="1">
      <alignment vertical="center"/>
    </xf>
    <xf numFmtId="49" fontId="11" fillId="0" borderId="3" xfId="13" applyNumberFormat="1" applyFont="1" applyFill="1" applyBorder="1" applyAlignment="1">
      <alignment vertical="center"/>
    </xf>
    <xf numFmtId="49" fontId="11" fillId="0" borderId="18" xfId="13" applyNumberFormat="1" applyFont="1" applyFill="1" applyBorder="1" applyAlignment="1">
      <alignment vertical="center"/>
    </xf>
    <xf numFmtId="2" fontId="11" fillId="0" borderId="6" xfId="8" applyNumberFormat="1" applyFont="1" applyFill="1" applyBorder="1" applyAlignment="1">
      <alignment horizontal="center" vertical="center"/>
    </xf>
    <xf numFmtId="49" fontId="11" fillId="0" borderId="3" xfId="13" applyNumberFormat="1" applyFont="1" applyFill="1" applyBorder="1" applyAlignment="1">
      <alignment vertical="center" wrapText="1"/>
    </xf>
    <xf numFmtId="49" fontId="11" fillId="0" borderId="6" xfId="13" applyNumberFormat="1" applyFont="1" applyFill="1" applyBorder="1" applyAlignment="1">
      <alignment vertical="center" wrapText="1"/>
    </xf>
    <xf numFmtId="38" fontId="11" fillId="0" borderId="18" xfId="13" applyFont="1" applyFill="1" applyBorder="1" applyAlignment="1">
      <alignment vertical="center"/>
    </xf>
    <xf numFmtId="49" fontId="11" fillId="0" borderId="18" xfId="13" applyNumberFormat="1" applyFont="1" applyFill="1" applyBorder="1" applyAlignment="1">
      <alignment vertical="center" wrapText="1"/>
    </xf>
    <xf numFmtId="177" fontId="11" fillId="0" borderId="3" xfId="8" applyNumberFormat="1" applyFont="1" applyFill="1" applyBorder="1" applyAlignment="1">
      <alignment vertical="center"/>
    </xf>
    <xf numFmtId="177" fontId="11" fillId="0" borderId="6" xfId="8" applyNumberFormat="1" applyFont="1" applyFill="1" applyBorder="1" applyAlignment="1">
      <alignment vertical="center"/>
    </xf>
    <xf numFmtId="49" fontId="11" fillId="0" borderId="8" xfId="13" applyNumberFormat="1" applyFont="1" applyFill="1" applyBorder="1" applyAlignment="1">
      <alignment vertical="center" wrapText="1"/>
    </xf>
    <xf numFmtId="38" fontId="11" fillId="0" borderId="17" xfId="13" applyFont="1" applyFill="1" applyBorder="1" applyAlignment="1">
      <alignment vertical="center"/>
    </xf>
    <xf numFmtId="49" fontId="11" fillId="0" borderId="8" xfId="13" applyNumberFormat="1" applyFont="1" applyFill="1" applyBorder="1" applyAlignment="1">
      <alignment vertical="center"/>
    </xf>
    <xf numFmtId="38" fontId="11" fillId="0" borderId="19" xfId="3" applyFont="1" applyFill="1" applyBorder="1" applyAlignment="1">
      <alignment vertical="center"/>
    </xf>
    <xf numFmtId="38" fontId="11" fillId="0" borderId="20" xfId="3" applyFont="1" applyFill="1" applyBorder="1" applyAlignment="1">
      <alignment vertical="center"/>
    </xf>
    <xf numFmtId="38" fontId="11" fillId="0" borderId="3" xfId="13" applyFont="1" applyFill="1" applyBorder="1" applyAlignment="1">
      <alignment horizontal="left" vertical="center"/>
    </xf>
    <xf numFmtId="38" fontId="11" fillId="0" borderId="6" xfId="13" applyFont="1" applyFill="1" applyBorder="1" applyAlignment="1">
      <alignment horizontal="left" vertical="center" wrapText="1"/>
    </xf>
    <xf numFmtId="38" fontId="11" fillId="0" borderId="3" xfId="13" applyFont="1" applyFill="1" applyBorder="1" applyAlignment="1">
      <alignment horizontal="left" vertical="center" shrinkToFit="1"/>
    </xf>
    <xf numFmtId="0" fontId="11" fillId="0" borderId="11" xfId="8" applyFont="1" applyFill="1" applyBorder="1" applyAlignment="1">
      <alignment vertical="center" wrapText="1"/>
    </xf>
    <xf numFmtId="0" fontId="11" fillId="0" borderId="18" xfId="8" applyFont="1" applyFill="1" applyBorder="1" applyAlignment="1">
      <alignment vertical="center" wrapText="1"/>
    </xf>
    <xf numFmtId="38" fontId="11" fillId="0" borderId="6" xfId="13" applyFont="1" applyFill="1" applyBorder="1" applyAlignment="1">
      <alignment horizontal="center" vertical="center"/>
    </xf>
    <xf numFmtId="0" fontId="13" fillId="0" borderId="0" xfId="2" applyFont="1"/>
    <xf numFmtId="0" fontId="14" fillId="0" borderId="0" xfId="2" applyFont="1"/>
    <xf numFmtId="0" fontId="11" fillId="0" borderId="0" xfId="7" applyFont="1" applyAlignment="1">
      <alignment vertical="center"/>
    </xf>
    <xf numFmtId="177" fontId="11" fillId="0" borderId="0" xfId="7" applyNumberFormat="1" applyFont="1" applyAlignment="1">
      <alignment horizontal="right" vertical="center"/>
    </xf>
    <xf numFmtId="0" fontId="11" fillId="0" borderId="0" xfId="7" applyFont="1" applyAlignment="1">
      <alignment horizontal="center" vertical="center"/>
    </xf>
    <xf numFmtId="3" fontId="11" fillId="0" borderId="0" xfId="7" applyNumberFormat="1" applyFont="1" applyAlignment="1">
      <alignment horizontal="right" vertical="center"/>
    </xf>
    <xf numFmtId="0" fontId="11" fillId="0" borderId="11" xfId="7" applyFont="1" applyBorder="1" applyAlignment="1">
      <alignment vertical="center"/>
    </xf>
    <xf numFmtId="0" fontId="11" fillId="0" borderId="12" xfId="7" applyFont="1" applyBorder="1" applyAlignment="1">
      <alignment vertical="center"/>
    </xf>
    <xf numFmtId="177" fontId="11" fillId="0" borderId="12" xfId="7" applyNumberFormat="1" applyFont="1" applyBorder="1" applyAlignment="1">
      <alignment horizontal="right" vertical="center"/>
    </xf>
    <xf numFmtId="0" fontId="11" fillId="0" borderId="12" xfId="7" applyFont="1" applyBorder="1" applyAlignment="1">
      <alignment horizontal="center" vertical="center"/>
    </xf>
    <xf numFmtId="3" fontId="11" fillId="0" borderId="12" xfId="7" applyNumberFormat="1" applyFont="1" applyBorder="1" applyAlignment="1">
      <alignment horizontal="left" vertical="center"/>
    </xf>
    <xf numFmtId="3" fontId="11" fillId="0" borderId="12" xfId="7" applyNumberFormat="1" applyFont="1" applyBorder="1" applyAlignment="1">
      <alignment horizontal="right" vertical="center"/>
    </xf>
    <xf numFmtId="0" fontId="11" fillId="0" borderId="13" xfId="7" applyFont="1" applyBorder="1" applyAlignment="1">
      <alignment vertical="center"/>
    </xf>
    <xf numFmtId="0" fontId="11" fillId="0" borderId="14" xfId="7" applyFont="1" applyBorder="1" applyAlignment="1">
      <alignment horizontal="center" vertical="center" justifyLastLine="1"/>
    </xf>
    <xf numFmtId="177" fontId="11" fillId="0" borderId="15" xfId="7" applyNumberFormat="1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15" xfId="7" applyFont="1" applyBorder="1" applyAlignment="1">
      <alignment horizontal="distributed" vertical="center" justifyLastLine="1"/>
    </xf>
    <xf numFmtId="0" fontId="11" fillId="0" borderId="3" xfId="7" applyFont="1" applyBorder="1" applyAlignment="1">
      <alignment vertical="center" shrinkToFit="1"/>
    </xf>
    <xf numFmtId="0" fontId="11" fillId="0" borderId="8" xfId="7" applyFont="1" applyBorder="1" applyAlignment="1">
      <alignment vertical="center" wrapText="1"/>
    </xf>
    <xf numFmtId="0" fontId="11" fillId="0" borderId="3" xfId="7" applyFont="1" applyBorder="1" applyAlignment="1">
      <alignment horizontal="center" vertical="center"/>
    </xf>
    <xf numFmtId="3" fontId="11" fillId="0" borderId="3" xfId="7" applyNumberFormat="1" applyFont="1" applyBorder="1" applyAlignment="1">
      <alignment horizontal="right" vertical="center"/>
    </xf>
    <xf numFmtId="3" fontId="11" fillId="0" borderId="3" xfId="7" applyNumberFormat="1" applyFont="1" applyBorder="1" applyAlignment="1">
      <alignment vertical="center"/>
    </xf>
    <xf numFmtId="3" fontId="11" fillId="0" borderId="12" xfId="7" applyNumberFormat="1" applyFont="1" applyBorder="1" applyAlignment="1">
      <alignment vertical="center"/>
    </xf>
    <xf numFmtId="3" fontId="11" fillId="0" borderId="13" xfId="7" applyNumberFormat="1" applyFont="1" applyBorder="1" applyAlignment="1">
      <alignment horizontal="left" vertical="center" wrapText="1"/>
    </xf>
    <xf numFmtId="38" fontId="11" fillId="0" borderId="0" xfId="7" applyNumberFormat="1" applyFont="1" applyAlignment="1">
      <alignment vertical="center"/>
    </xf>
    <xf numFmtId="0" fontId="11" fillId="0" borderId="18" xfId="7" applyFont="1" applyBorder="1" applyAlignment="1">
      <alignment vertical="center"/>
    </xf>
    <xf numFmtId="0" fontId="11" fillId="0" borderId="6" xfId="7" applyFont="1" applyBorder="1" applyAlignment="1">
      <alignment vertical="center" wrapText="1"/>
    </xf>
    <xf numFmtId="0" fontId="11" fillId="0" borderId="6" xfId="7" applyFont="1" applyBorder="1" applyAlignment="1">
      <alignment horizontal="center" vertical="center"/>
    </xf>
    <xf numFmtId="178" fontId="11" fillId="0" borderId="6" xfId="7" applyNumberFormat="1" applyFont="1" applyBorder="1" applyAlignment="1">
      <alignment horizontal="right" vertical="center"/>
    </xf>
    <xf numFmtId="3" fontId="11" fillId="0" borderId="6" xfId="7" applyNumberFormat="1" applyFont="1" applyBorder="1" applyAlignment="1">
      <alignment vertical="center"/>
    </xf>
    <xf numFmtId="3" fontId="11" fillId="0" borderId="5" xfId="7" applyNumberFormat="1" applyFont="1" applyBorder="1" applyAlignment="1">
      <alignment vertical="center"/>
    </xf>
    <xf numFmtId="3" fontId="11" fillId="0" borderId="19" xfId="7" applyNumberFormat="1" applyFont="1" applyBorder="1" applyAlignment="1">
      <alignment horizontal="left" vertical="center" wrapText="1"/>
    </xf>
    <xf numFmtId="3" fontId="11" fillId="0" borderId="20" xfId="7" applyNumberFormat="1" applyFont="1" applyBorder="1" applyAlignment="1">
      <alignment horizontal="left" vertical="center" wrapText="1"/>
    </xf>
    <xf numFmtId="0" fontId="11" fillId="0" borderId="6" xfId="7" applyFont="1" applyBorder="1" applyAlignment="1">
      <alignment vertical="center"/>
    </xf>
    <xf numFmtId="0" fontId="11" fillId="0" borderId="6" xfId="7" applyFont="1" applyBorder="1" applyAlignment="1">
      <alignment vertical="center" shrinkToFit="1"/>
    </xf>
    <xf numFmtId="0" fontId="11" fillId="0" borderId="11" xfId="7" applyFont="1" applyBorder="1" applyAlignment="1">
      <alignment horizontal="left" vertical="center"/>
    </xf>
    <xf numFmtId="3" fontId="11" fillId="0" borderId="11" xfId="7" applyNumberFormat="1" applyFont="1" applyBorder="1" applyAlignment="1">
      <alignment horizontal="left" vertical="center"/>
    </xf>
    <xf numFmtId="0" fontId="11" fillId="0" borderId="17" xfId="7" applyFont="1" applyBorder="1" applyAlignment="1">
      <alignment vertical="center"/>
    </xf>
    <xf numFmtId="3" fontId="11" fillId="0" borderId="11" xfId="7" applyNumberFormat="1" applyFont="1" applyBorder="1" applyAlignment="1">
      <alignment horizontal="left" vertical="center" wrapText="1"/>
    </xf>
    <xf numFmtId="3" fontId="11" fillId="0" borderId="0" xfId="7" applyNumberFormat="1" applyFont="1" applyAlignment="1">
      <alignment vertical="center"/>
    </xf>
    <xf numFmtId="3" fontId="11" fillId="0" borderId="13" xfId="7" applyNumberFormat="1" applyFont="1" applyBorder="1" applyAlignment="1">
      <alignment vertical="center"/>
    </xf>
    <xf numFmtId="3" fontId="11" fillId="0" borderId="19" xfId="7" applyNumberFormat="1" applyFont="1" applyBorder="1" applyAlignment="1">
      <alignment vertical="center"/>
    </xf>
    <xf numFmtId="0" fontId="11" fillId="0" borderId="11" xfId="7" applyFont="1" applyBorder="1" applyAlignment="1">
      <alignment horizontal="center" vertical="center"/>
    </xf>
    <xf numFmtId="178" fontId="11" fillId="0" borderId="19" xfId="7" applyNumberFormat="1" applyFont="1" applyBorder="1" applyAlignment="1">
      <alignment horizontal="left" vertical="center"/>
    </xf>
    <xf numFmtId="0" fontId="11" fillId="0" borderId="3" xfId="7" applyFont="1" applyBorder="1" applyAlignment="1">
      <alignment vertical="center"/>
    </xf>
    <xf numFmtId="0" fontId="11" fillId="0" borderId="8" xfId="7" applyFont="1" applyBorder="1" applyAlignment="1">
      <alignment horizontal="center" vertical="center"/>
    </xf>
    <xf numFmtId="4" fontId="11" fillId="0" borderId="5" xfId="7" applyNumberFormat="1" applyFont="1" applyBorder="1" applyAlignment="1">
      <alignment vertical="center"/>
    </xf>
    <xf numFmtId="0" fontId="11" fillId="0" borderId="3" xfId="7" applyFont="1" applyBorder="1" applyAlignment="1">
      <alignment horizontal="right" vertical="center"/>
    </xf>
    <xf numFmtId="178" fontId="11" fillId="0" borderId="19" xfId="7" applyNumberFormat="1" applyFont="1" applyBorder="1" applyAlignment="1">
      <alignment horizontal="right" vertical="center"/>
    </xf>
    <xf numFmtId="3" fontId="11" fillId="0" borderId="8" xfId="7" applyNumberFormat="1" applyFont="1" applyBorder="1" applyAlignment="1">
      <alignment vertical="center"/>
    </xf>
    <xf numFmtId="3" fontId="11" fillId="0" borderId="20" xfId="7" applyNumberFormat="1" applyFont="1" applyBorder="1" applyAlignment="1">
      <alignment vertical="center"/>
    </xf>
    <xf numFmtId="0" fontId="11" fillId="0" borderId="6" xfId="7" applyFont="1" applyBorder="1" applyAlignment="1">
      <alignment horizontal="right" vertical="center"/>
    </xf>
    <xf numFmtId="0" fontId="11" fillId="0" borderId="18" xfId="7" applyFont="1" applyBorder="1" applyAlignment="1">
      <alignment horizontal="center" vertical="center"/>
    </xf>
    <xf numFmtId="0" fontId="11" fillId="0" borderId="3" xfId="7" applyFont="1" applyBorder="1" applyAlignment="1">
      <alignment vertical="center" wrapText="1"/>
    </xf>
    <xf numFmtId="0" fontId="11" fillId="0" borderId="6" xfId="7" applyFont="1" applyBorder="1" applyAlignment="1">
      <alignment horizontal="left" vertical="center" wrapText="1"/>
    </xf>
    <xf numFmtId="0" fontId="11" fillId="0" borderId="3" xfId="7" applyFont="1" applyBorder="1" applyAlignment="1">
      <alignment horizontal="left" vertical="center"/>
    </xf>
    <xf numFmtId="0" fontId="11" fillId="0" borderId="6" xfId="7" applyFont="1" applyBorder="1" applyAlignment="1">
      <alignment horizontal="left" vertical="center"/>
    </xf>
    <xf numFmtId="178" fontId="11" fillId="0" borderId="20" xfId="7" applyNumberFormat="1" applyFont="1" applyBorder="1" applyAlignment="1">
      <alignment horizontal="left" vertical="center"/>
    </xf>
    <xf numFmtId="0" fontId="11" fillId="0" borderId="18" xfId="7" applyFont="1" applyBorder="1" applyAlignment="1">
      <alignment vertical="center" wrapText="1"/>
    </xf>
    <xf numFmtId="0" fontId="11" fillId="0" borderId="11" xfId="7" applyFont="1" applyBorder="1" applyAlignment="1">
      <alignment vertical="center" wrapText="1"/>
    </xf>
    <xf numFmtId="3" fontId="11" fillId="0" borderId="18" xfId="7" applyNumberFormat="1" applyFont="1" applyBorder="1" applyAlignment="1">
      <alignment horizontal="left" vertical="center" wrapText="1"/>
    </xf>
    <xf numFmtId="0" fontId="11" fillId="0" borderId="3" xfId="7" applyFont="1" applyBorder="1" applyAlignment="1">
      <alignment horizontal="left" vertical="center" wrapText="1"/>
    </xf>
    <xf numFmtId="3" fontId="11" fillId="0" borderId="17" xfId="7" applyNumberFormat="1" applyFont="1" applyBorder="1" applyAlignment="1">
      <alignment horizontal="left" vertical="center" wrapText="1"/>
    </xf>
    <xf numFmtId="0" fontId="11" fillId="0" borderId="17" xfId="7" applyFont="1" applyBorder="1" applyAlignment="1">
      <alignment horizontal="left" vertical="center"/>
    </xf>
    <xf numFmtId="3" fontId="11" fillId="0" borderId="18" xfId="7" applyNumberFormat="1" applyFont="1" applyBorder="1" applyAlignment="1">
      <alignment vertical="center"/>
    </xf>
    <xf numFmtId="178" fontId="11" fillId="0" borderId="6" xfId="7" applyNumberFormat="1" applyFont="1" applyBorder="1" applyAlignment="1">
      <alignment horizontal="center" vertical="center"/>
    </xf>
    <xf numFmtId="0" fontId="11" fillId="0" borderId="18" xfId="7" applyFont="1" applyBorder="1" applyAlignment="1">
      <alignment horizontal="right" vertical="center"/>
    </xf>
    <xf numFmtId="0" fontId="11" fillId="0" borderId="17" xfId="7" applyFont="1" applyBorder="1" applyAlignment="1">
      <alignment horizontal="center" vertical="center"/>
    </xf>
    <xf numFmtId="0" fontId="11" fillId="0" borderId="8" xfId="7" applyFont="1" applyBorder="1" applyAlignment="1">
      <alignment vertical="center"/>
    </xf>
    <xf numFmtId="0" fontId="11" fillId="0" borderId="29" xfId="7" applyFont="1" applyBorder="1" applyAlignment="1">
      <alignment horizontal="center" vertical="center" justifyLastLine="1"/>
    </xf>
    <xf numFmtId="0" fontId="11" fillId="0" borderId="15" xfId="7" applyFont="1" applyBorder="1" applyAlignment="1">
      <alignment horizontal="center" vertical="center" justifyLastLine="1"/>
    </xf>
    <xf numFmtId="0" fontId="11" fillId="0" borderId="30" xfId="7" applyFont="1" applyBorder="1" applyAlignment="1">
      <alignment horizontal="left" vertical="center"/>
    </xf>
    <xf numFmtId="0" fontId="11" fillId="0" borderId="10" xfId="7" applyFont="1" applyBorder="1" applyAlignment="1">
      <alignment vertical="center"/>
    </xf>
    <xf numFmtId="0" fontId="11" fillId="0" borderId="30" xfId="7" applyFont="1" applyBorder="1" applyAlignment="1">
      <alignment horizontal="left" vertical="center" shrinkToFit="1"/>
    </xf>
    <xf numFmtId="0" fontId="11" fillId="0" borderId="10" xfId="7" applyFont="1" applyBorder="1" applyAlignment="1">
      <alignment horizontal="center" vertical="center"/>
    </xf>
    <xf numFmtId="0" fontId="11" fillId="0" borderId="30" xfId="7" applyFont="1" applyBorder="1" applyAlignment="1">
      <alignment horizontal="center" vertical="center" shrinkToFit="1"/>
    </xf>
    <xf numFmtId="3" fontId="11" fillId="0" borderId="13" xfId="7" applyNumberFormat="1" applyFont="1" applyBorder="1" applyAlignment="1">
      <alignment horizontal="right" vertical="center"/>
    </xf>
    <xf numFmtId="0" fontId="11" fillId="0" borderId="18" xfId="7" applyFont="1" applyBorder="1" applyAlignment="1">
      <alignment horizontal="left" vertical="center" wrapText="1"/>
    </xf>
    <xf numFmtId="0" fontId="11" fillId="0" borderId="18" xfId="7" applyFont="1" applyBorder="1" applyAlignment="1">
      <alignment horizontal="left" vertical="center"/>
    </xf>
    <xf numFmtId="3" fontId="11" fillId="0" borderId="11" xfId="7" applyNumberFormat="1" applyFont="1" applyBorder="1" applyAlignment="1">
      <alignment vertical="center"/>
    </xf>
    <xf numFmtId="178" fontId="11" fillId="0" borderId="20" xfId="7" applyNumberFormat="1" applyFont="1" applyBorder="1" applyAlignment="1">
      <alignment horizontal="right" vertical="center"/>
    </xf>
    <xf numFmtId="3" fontId="11" fillId="0" borderId="11" xfId="7" applyNumberFormat="1" applyFont="1" applyBorder="1" applyAlignment="1">
      <alignment vertical="center" wrapText="1"/>
    </xf>
    <xf numFmtId="0" fontId="11" fillId="0" borderId="17" xfId="14" applyFont="1" applyBorder="1" applyAlignment="1">
      <alignment horizontal="left" vertical="center" wrapText="1"/>
    </xf>
    <xf numFmtId="0" fontId="11" fillId="0" borderId="6" xfId="7" applyFont="1" applyBorder="1" applyAlignment="1">
      <alignment horizontal="center" vertical="center" wrapText="1"/>
    </xf>
    <xf numFmtId="0" fontId="11" fillId="0" borderId="11" xfId="7" applyFont="1" applyBorder="1" applyAlignment="1">
      <alignment horizontal="left" vertical="center" wrapText="1"/>
    </xf>
    <xf numFmtId="3" fontId="11" fillId="0" borderId="13" xfId="7" applyNumberFormat="1" applyFont="1" applyBorder="1" applyAlignment="1">
      <alignment vertical="center" wrapText="1"/>
    </xf>
    <xf numFmtId="3" fontId="11" fillId="0" borderId="18" xfId="7" applyNumberFormat="1" applyFont="1" applyBorder="1" applyAlignment="1">
      <alignment vertical="center" wrapText="1"/>
    </xf>
    <xf numFmtId="3" fontId="11" fillId="0" borderId="19" xfId="7" applyNumberFormat="1" applyFont="1" applyBorder="1" applyAlignment="1">
      <alignment vertical="center" wrapText="1"/>
    </xf>
    <xf numFmtId="0" fontId="11" fillId="0" borderId="8" xfId="7" applyFont="1" applyBorder="1" applyAlignment="1">
      <alignment horizontal="right" vertical="center"/>
    </xf>
    <xf numFmtId="3" fontId="11" fillId="0" borderId="17" xfId="7" applyNumberFormat="1" applyFont="1" applyBorder="1" applyAlignment="1">
      <alignment vertical="center" wrapText="1"/>
    </xf>
    <xf numFmtId="3" fontId="11" fillId="0" borderId="20" xfId="7" applyNumberFormat="1" applyFont="1" applyBorder="1" applyAlignment="1">
      <alignment vertical="center" wrapText="1"/>
    </xf>
    <xf numFmtId="9" fontId="11" fillId="0" borderId="18" xfId="7" applyNumberFormat="1" applyFont="1" applyBorder="1" applyAlignment="1">
      <alignment vertical="center"/>
    </xf>
    <xf numFmtId="0" fontId="11" fillId="0" borderId="3" xfId="7" applyFont="1" applyBorder="1" applyAlignment="1">
      <alignment horizontal="left" vertical="center" shrinkToFit="1"/>
    </xf>
    <xf numFmtId="0" fontId="7" fillId="0" borderId="21" xfId="10" applyFont="1" applyBorder="1" applyAlignment="1">
      <alignment horizontal="distributed" vertical="center" justifyLastLine="1"/>
    </xf>
    <xf numFmtId="0" fontId="7" fillId="0" borderId="4" xfId="10" applyFont="1" applyBorder="1" applyAlignment="1">
      <alignment horizontal="distributed" vertical="center" justifyLastLine="1"/>
    </xf>
    <xf numFmtId="0" fontId="7" fillId="0" borderId="22" xfId="10" applyFont="1" applyBorder="1" applyAlignment="1">
      <alignment horizontal="distributed" vertical="center" justifyLastLine="1"/>
    </xf>
    <xf numFmtId="0" fontId="7" fillId="0" borderId="0" xfId="10" applyFont="1" applyAlignment="1">
      <alignment horizontal="distributed" vertical="center" justifyLastLine="1"/>
    </xf>
    <xf numFmtId="0" fontId="7" fillId="0" borderId="0" xfId="10" applyFont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7" fillId="0" borderId="23" xfId="10" applyFont="1" applyBorder="1" applyAlignment="1">
      <alignment vertical="center"/>
    </xf>
    <xf numFmtId="0" fontId="7" fillId="0" borderId="24" xfId="10" applyFont="1" applyBorder="1" applyAlignment="1">
      <alignment vertical="center"/>
    </xf>
    <xf numFmtId="0" fontId="7" fillId="0" borderId="25" xfId="10" applyFont="1" applyBorder="1" applyAlignment="1">
      <alignment vertical="center"/>
    </xf>
    <xf numFmtId="0" fontId="7" fillId="0" borderId="0" xfId="10" applyFont="1" applyAlignment="1">
      <alignment vertical="center"/>
    </xf>
    <xf numFmtId="3" fontId="16" fillId="0" borderId="0" xfId="10" applyNumberFormat="1" applyFont="1" applyAlignment="1">
      <alignment vertical="center"/>
    </xf>
    <xf numFmtId="0" fontId="16" fillId="0" borderId="0" xfId="10" applyFont="1" applyAlignment="1">
      <alignment vertical="center"/>
    </xf>
    <xf numFmtId="3" fontId="7" fillId="0" borderId="24" xfId="7" applyNumberFormat="1" applyFont="1" applyBorder="1" applyAlignment="1">
      <alignment vertical="center"/>
    </xf>
    <xf numFmtId="10" fontId="7" fillId="0" borderId="25" xfId="10" applyNumberFormat="1" applyFont="1" applyBorder="1" applyAlignment="1">
      <alignment vertical="center"/>
    </xf>
    <xf numFmtId="5" fontId="7" fillId="0" borderId="25" xfId="10" applyNumberFormat="1" applyFont="1" applyBorder="1" applyAlignment="1">
      <alignment vertical="center" wrapText="1"/>
    </xf>
    <xf numFmtId="2" fontId="7" fillId="0" borderId="0" xfId="10" applyNumberFormat="1" applyFont="1" applyAlignment="1">
      <alignment vertical="center"/>
    </xf>
    <xf numFmtId="3" fontId="7" fillId="0" borderId="0" xfId="10" applyNumberFormat="1" applyFont="1" applyAlignment="1">
      <alignment vertical="center"/>
    </xf>
    <xf numFmtId="0" fontId="7" fillId="0" borderId="24" xfId="10" applyFont="1" applyBorder="1" applyAlignment="1">
      <alignment horizontal="center" vertical="center"/>
    </xf>
    <xf numFmtId="0" fontId="7" fillId="0" borderId="23" xfId="10" applyFont="1" applyBorder="1" applyAlignment="1">
      <alignment horizontal="center" vertical="center"/>
    </xf>
    <xf numFmtId="0" fontId="7" fillId="0" borderId="24" xfId="10" applyFont="1" applyBorder="1" applyAlignment="1">
      <alignment horizontal="left" vertical="center"/>
    </xf>
    <xf numFmtId="38" fontId="7" fillId="0" borderId="25" xfId="10" applyNumberFormat="1" applyFont="1" applyBorder="1" applyAlignment="1">
      <alignment vertical="center"/>
    </xf>
    <xf numFmtId="9" fontId="7" fillId="0" borderId="24" xfId="10" applyNumberFormat="1" applyFont="1" applyBorder="1" applyAlignment="1">
      <alignment horizontal="center" vertical="center"/>
    </xf>
    <xf numFmtId="0" fontId="7" fillId="0" borderId="27" xfId="10" applyFont="1" applyBorder="1" applyAlignment="1">
      <alignment horizontal="center" vertical="center"/>
    </xf>
    <xf numFmtId="0" fontId="7" fillId="0" borderId="28" xfId="10" applyFont="1" applyBorder="1" applyAlignment="1">
      <alignment vertical="center"/>
    </xf>
    <xf numFmtId="0" fontId="7" fillId="0" borderId="3" xfId="7" applyFont="1" applyBorder="1" applyAlignment="1">
      <alignment vertical="center"/>
    </xf>
    <xf numFmtId="0" fontId="7" fillId="0" borderId="6" xfId="7" applyFont="1" applyBorder="1" applyAlignment="1">
      <alignment vertical="center" wrapText="1"/>
    </xf>
    <xf numFmtId="0" fontId="7" fillId="0" borderId="3" xfId="7" applyFont="1" applyBorder="1" applyAlignment="1">
      <alignment vertical="center" wrapText="1"/>
    </xf>
    <xf numFmtId="0" fontId="7" fillId="0" borderId="8" xfId="7" applyFont="1" applyBorder="1" applyAlignment="1">
      <alignment vertical="center" wrapText="1"/>
    </xf>
    <xf numFmtId="38" fontId="11" fillId="0" borderId="0" xfId="3" applyFont="1" applyAlignment="1">
      <alignment horizontal="center" vertical="center"/>
    </xf>
    <xf numFmtId="38" fontId="11" fillId="0" borderId="0" xfId="3" applyFont="1" applyAlignment="1">
      <alignment vertical="center"/>
    </xf>
    <xf numFmtId="177" fontId="11" fillId="0" borderId="3" xfId="3" applyNumberFormat="1" applyFont="1" applyBorder="1" applyAlignment="1">
      <alignment horizontal="right" vertical="center"/>
    </xf>
    <xf numFmtId="177" fontId="11" fillId="0" borderId="6" xfId="3" applyNumberFormat="1" applyFont="1" applyBorder="1" applyAlignment="1">
      <alignment horizontal="right" vertical="center"/>
    </xf>
    <xf numFmtId="177" fontId="11" fillId="0" borderId="8" xfId="3" applyNumberFormat="1" applyFont="1" applyBorder="1" applyAlignment="1">
      <alignment horizontal="right" vertical="center"/>
    </xf>
    <xf numFmtId="3" fontId="12" fillId="0" borderId="17" xfId="7" applyNumberFormat="1" applyFont="1" applyBorder="1" applyAlignment="1">
      <alignment horizontal="right" vertical="center" wrapText="1"/>
    </xf>
    <xf numFmtId="3" fontId="20" fillId="0" borderId="5" xfId="7" applyNumberFormat="1" applyFont="1" applyBorder="1" applyAlignment="1">
      <alignment vertical="center"/>
    </xf>
    <xf numFmtId="3" fontId="20" fillId="0" borderId="12" xfId="7" applyNumberFormat="1" applyFont="1" applyBorder="1" applyAlignment="1">
      <alignment vertical="center"/>
    </xf>
    <xf numFmtId="3" fontId="20" fillId="0" borderId="0" xfId="7" applyNumberFormat="1" applyFont="1" applyAlignment="1">
      <alignment vertical="center"/>
    </xf>
    <xf numFmtId="38" fontId="7" fillId="0" borderId="24" xfId="3" applyFont="1" applyBorder="1" applyAlignment="1">
      <alignment vertical="center"/>
    </xf>
    <xf numFmtId="9" fontId="7" fillId="0" borderId="9" xfId="1" applyFont="1" applyBorder="1">
      <alignment vertical="center"/>
    </xf>
    <xf numFmtId="38" fontId="7" fillId="0" borderId="24" xfId="12" applyFont="1" applyBorder="1">
      <alignment vertical="center"/>
    </xf>
    <xf numFmtId="38" fontId="7" fillId="0" borderId="2" xfId="3" applyFont="1" applyBorder="1" applyAlignment="1">
      <alignment vertical="center"/>
    </xf>
    <xf numFmtId="38" fontId="7" fillId="0" borderId="0" xfId="3" applyFont="1" applyAlignment="1">
      <alignment vertical="center"/>
    </xf>
    <xf numFmtId="0" fontId="21" fillId="0" borderId="3" xfId="7" applyFont="1" applyBorder="1" applyAlignment="1">
      <alignment vertical="center" wrapText="1"/>
    </xf>
    <xf numFmtId="0" fontId="21" fillId="0" borderId="6" xfId="7" applyFont="1" applyBorder="1" applyAlignment="1">
      <alignment vertical="center" wrapText="1"/>
    </xf>
    <xf numFmtId="177" fontId="7" fillId="0" borderId="3" xfId="3" applyNumberFormat="1" applyFont="1" applyBorder="1" applyAlignment="1">
      <alignment horizontal="right" vertical="center"/>
    </xf>
    <xf numFmtId="0" fontId="22" fillId="0" borderId="0" xfId="10" applyFont="1" applyAlignment="1">
      <alignment vertical="center"/>
    </xf>
    <xf numFmtId="177" fontId="7" fillId="0" borderId="6" xfId="3" applyNumberFormat="1" applyFont="1" applyBorder="1" applyAlignment="1">
      <alignment horizontal="right" vertical="center"/>
    </xf>
    <xf numFmtId="38" fontId="20" fillId="0" borderId="0" xfId="7" applyNumberFormat="1" applyFont="1" applyAlignment="1">
      <alignment vertical="center"/>
    </xf>
    <xf numFmtId="3" fontId="12" fillId="0" borderId="6" xfId="7" applyNumberFormat="1" applyFont="1" applyBorder="1" applyAlignment="1">
      <alignment vertical="center"/>
    </xf>
    <xf numFmtId="38" fontId="20" fillId="0" borderId="0" xfId="3" applyFont="1" applyAlignment="1">
      <alignment vertical="center"/>
    </xf>
    <xf numFmtId="0" fontId="20" fillId="0" borderId="0" xfId="7" applyFont="1" applyAlignment="1">
      <alignment vertical="center"/>
    </xf>
    <xf numFmtId="3" fontId="12" fillId="0" borderId="0" xfId="7" applyNumberFormat="1" applyFont="1" applyAlignment="1">
      <alignment vertical="center"/>
    </xf>
    <xf numFmtId="3" fontId="12" fillId="0" borderId="20" xfId="7" applyNumberFormat="1" applyFont="1" applyBorder="1" applyAlignment="1">
      <alignment vertical="center"/>
    </xf>
    <xf numFmtId="38" fontId="11" fillId="0" borderId="6" xfId="13" applyFont="1" applyFill="1" applyBorder="1" applyAlignment="1">
      <alignment horizontal="left" vertical="center"/>
    </xf>
    <xf numFmtId="0" fontId="23" fillId="0" borderId="6" xfId="0" applyFont="1" applyBorder="1" applyAlignment="1">
      <alignment horizontal="justify" vertical="center" wrapText="1"/>
    </xf>
    <xf numFmtId="9" fontId="11" fillId="0" borderId="17" xfId="7" applyNumberFormat="1" applyFont="1" applyBorder="1" applyAlignment="1">
      <alignment vertical="center"/>
    </xf>
    <xf numFmtId="10" fontId="7" fillId="0" borderId="24" xfId="10" applyNumberFormat="1" applyFont="1" applyBorder="1" applyAlignment="1">
      <alignment horizontal="center" vertical="center"/>
    </xf>
    <xf numFmtId="9" fontId="7" fillId="0" borderId="2" xfId="10" applyNumberFormat="1" applyFont="1" applyBorder="1" applyAlignment="1">
      <alignment horizontal="center" vertical="center"/>
    </xf>
    <xf numFmtId="0" fontId="7" fillId="0" borderId="31" xfId="10" applyFont="1" applyBorder="1" applyAlignment="1">
      <alignment horizontal="center" vertical="center"/>
    </xf>
    <xf numFmtId="0" fontId="7" fillId="0" borderId="7" xfId="10" applyFont="1" applyBorder="1" applyAlignment="1">
      <alignment vertical="center"/>
    </xf>
    <xf numFmtId="38" fontId="7" fillId="0" borderId="7" xfId="3" applyFont="1" applyBorder="1" applyAlignment="1">
      <alignment vertical="center"/>
    </xf>
    <xf numFmtId="0" fontId="7" fillId="0" borderId="32" xfId="10" applyFont="1" applyBorder="1" applyAlignment="1">
      <alignment vertical="center"/>
    </xf>
    <xf numFmtId="38" fontId="11" fillId="0" borderId="11" xfId="13" applyFont="1" applyFill="1" applyBorder="1" applyAlignment="1">
      <alignment horizontal="center" vertical="center"/>
    </xf>
    <xf numFmtId="49" fontId="11" fillId="0" borderId="17" xfId="13" applyNumberFormat="1" applyFont="1" applyFill="1" applyBorder="1" applyAlignment="1">
      <alignment vertical="center" shrinkToFit="1"/>
    </xf>
    <xf numFmtId="49" fontId="11" fillId="0" borderId="11" xfId="13" applyNumberFormat="1" applyFont="1" applyFill="1" applyBorder="1" applyAlignment="1">
      <alignment vertical="center" wrapText="1"/>
    </xf>
    <xf numFmtId="38" fontId="11" fillId="0" borderId="11" xfId="13" applyFont="1" applyFill="1" applyBorder="1" applyAlignment="1">
      <alignment horizontal="left" vertical="center" wrapText="1"/>
    </xf>
    <xf numFmtId="0" fontId="11" fillId="0" borderId="11" xfId="14" applyFont="1" applyBorder="1" applyAlignment="1">
      <alignment horizontal="left" vertical="center" wrapText="1"/>
    </xf>
    <xf numFmtId="49" fontId="11" fillId="0" borderId="8" xfId="14" applyNumberFormat="1" applyFont="1" applyBorder="1" applyAlignment="1">
      <alignment vertical="center" wrapText="1"/>
    </xf>
    <xf numFmtId="180" fontId="17" fillId="0" borderId="3" xfId="0" applyNumberFormat="1" applyFont="1" applyBorder="1" applyAlignment="1"/>
    <xf numFmtId="49" fontId="11" fillId="0" borderId="6" xfId="13" applyNumberFormat="1" applyFont="1" applyFill="1" applyBorder="1" applyAlignment="1">
      <alignment vertical="center" shrinkToFit="1"/>
    </xf>
    <xf numFmtId="177" fontId="11" fillId="0" borderId="8" xfId="8" applyNumberFormat="1" applyFont="1" applyFill="1" applyBorder="1" applyAlignment="1">
      <alignment vertical="center"/>
    </xf>
    <xf numFmtId="38" fontId="11" fillId="0" borderId="18" xfId="13" applyFont="1" applyFill="1" applyBorder="1" applyAlignment="1">
      <alignment horizontal="center" vertical="center"/>
    </xf>
    <xf numFmtId="38" fontId="11" fillId="0" borderId="8" xfId="13" applyFont="1" applyFill="1" applyBorder="1" applyAlignment="1">
      <alignment horizontal="center" vertical="center"/>
    </xf>
    <xf numFmtId="0" fontId="23" fillId="0" borderId="17" xfId="0" applyFont="1" applyBorder="1" applyAlignment="1">
      <alignment horizontal="justify" vertical="center" wrapText="1"/>
    </xf>
    <xf numFmtId="4" fontId="11" fillId="0" borderId="0" xfId="7" applyNumberFormat="1" applyFont="1" applyAlignment="1">
      <alignment vertical="center"/>
    </xf>
    <xf numFmtId="0" fontId="26" fillId="0" borderId="11" xfId="7" applyFont="1" applyBorder="1" applyAlignment="1">
      <alignment horizontal="left" vertical="center"/>
    </xf>
    <xf numFmtId="38" fontId="11" fillId="0" borderId="6" xfId="3" applyFont="1" applyBorder="1" applyAlignment="1">
      <alignment vertical="center"/>
    </xf>
    <xf numFmtId="0" fontId="23" fillId="0" borderId="11" xfId="0" applyFont="1" applyBorder="1" applyAlignment="1">
      <alignment horizontal="justify" vertical="center" wrapText="1"/>
    </xf>
    <xf numFmtId="0" fontId="24" fillId="0" borderId="17" xfId="0" applyFont="1" applyBorder="1" applyAlignment="1">
      <alignment horizontal="left" vertical="center" wrapText="1"/>
    </xf>
    <xf numFmtId="0" fontId="11" fillId="0" borderId="17" xfId="9" applyFont="1" applyBorder="1">
      <alignment vertical="center"/>
    </xf>
    <xf numFmtId="0" fontId="11" fillId="0" borderId="17" xfId="0" applyFont="1" applyBorder="1" applyAlignment="1">
      <alignment horizontal="justify" vertical="center" wrapText="1"/>
    </xf>
    <xf numFmtId="0" fontId="11" fillId="0" borderId="11" xfId="8" applyFont="1" applyFill="1" applyBorder="1" applyAlignment="1">
      <alignment vertical="center"/>
    </xf>
    <xf numFmtId="3" fontId="11" fillId="0" borderId="6" xfId="7" applyNumberFormat="1" applyFont="1" applyBorder="1" applyAlignment="1">
      <alignment horizontal="left" vertical="center"/>
    </xf>
    <xf numFmtId="0" fontId="11" fillId="0" borderId="3" xfId="8" applyFont="1" applyFill="1" applyBorder="1" applyAlignment="1">
      <alignment vertical="center"/>
    </xf>
    <xf numFmtId="0" fontId="23" fillId="0" borderId="17" xfId="0" applyFont="1" applyBorder="1" applyAlignment="1">
      <alignment horizontal="left" vertical="center" wrapText="1"/>
    </xf>
    <xf numFmtId="0" fontId="11" fillId="0" borderId="12" xfId="7" applyFont="1" applyBorder="1" applyAlignment="1">
      <alignment horizontal="left" vertical="center"/>
    </xf>
    <xf numFmtId="3" fontId="11" fillId="0" borderId="0" xfId="7" applyNumberFormat="1" applyFont="1" applyAlignment="1">
      <alignment horizontal="center" vertical="center"/>
    </xf>
    <xf numFmtId="3" fontId="11" fillId="0" borderId="15" xfId="7" applyNumberFormat="1" applyFont="1" applyBorder="1" applyAlignment="1">
      <alignment horizontal="center" vertical="center"/>
    </xf>
    <xf numFmtId="3" fontId="11" fillId="0" borderId="6" xfId="7" applyNumberFormat="1" applyFont="1" applyBorder="1" applyAlignment="1">
      <alignment horizontal="right" vertical="center"/>
    </xf>
    <xf numFmtId="3" fontId="11" fillId="0" borderId="8" xfId="7" applyNumberFormat="1" applyFont="1" applyBorder="1" applyAlignment="1">
      <alignment horizontal="right" vertical="center"/>
    </xf>
    <xf numFmtId="3" fontId="11" fillId="0" borderId="3" xfId="3" applyNumberFormat="1" applyFont="1" applyFill="1" applyBorder="1" applyAlignment="1">
      <alignment vertical="center"/>
    </xf>
    <xf numFmtId="3" fontId="11" fillId="0" borderId="6" xfId="3" applyNumberFormat="1" applyFont="1" applyFill="1" applyBorder="1" applyAlignment="1">
      <alignment vertical="center"/>
    </xf>
    <xf numFmtId="9" fontId="11" fillId="0" borderId="11" xfId="1" applyFont="1" applyBorder="1" applyAlignment="1">
      <alignment horizontal="left" vertical="center"/>
    </xf>
    <xf numFmtId="9" fontId="11" fillId="0" borderId="18" xfId="1" applyFont="1" applyBorder="1" applyAlignment="1">
      <alignment vertical="center"/>
    </xf>
    <xf numFmtId="38" fontId="11" fillId="0" borderId="3" xfId="13" applyFont="1" applyFill="1" applyBorder="1" applyAlignment="1">
      <alignment horizontal="center" vertical="center"/>
    </xf>
    <xf numFmtId="38" fontId="11" fillId="0" borderId="18" xfId="13" applyFont="1" applyFill="1" applyBorder="1" applyAlignment="1">
      <alignment horizontal="right" vertical="center"/>
    </xf>
    <xf numFmtId="38" fontId="11" fillId="0" borderId="18" xfId="13" applyFont="1" applyFill="1" applyBorder="1" applyAlignment="1">
      <alignment horizontal="left" vertical="center"/>
    </xf>
    <xf numFmtId="38" fontId="11" fillId="0" borderId="6" xfId="13" applyFont="1" applyFill="1" applyBorder="1" applyAlignment="1">
      <alignment horizontal="right" vertical="center"/>
    </xf>
    <xf numFmtId="0" fontId="11" fillId="0" borderId="13" xfId="7" applyFont="1" applyBorder="1" applyAlignment="1">
      <alignment horizontal="center" vertical="center" justifyLastLine="1"/>
    </xf>
    <xf numFmtId="0" fontId="11" fillId="0" borderId="12" xfId="7" applyFont="1" applyBorder="1" applyAlignment="1">
      <alignment horizontal="center" vertical="center" justifyLastLine="1"/>
    </xf>
    <xf numFmtId="0" fontId="11" fillId="0" borderId="11" xfId="7" applyFont="1" applyBorder="1" applyAlignment="1">
      <alignment horizontal="center" vertical="center" wrapText="1"/>
    </xf>
    <xf numFmtId="0" fontId="11" fillId="0" borderId="18" xfId="7" applyFont="1" applyBorder="1" applyAlignment="1">
      <alignment horizontal="center" vertical="center" wrapText="1"/>
    </xf>
    <xf numFmtId="0" fontId="11" fillId="0" borderId="17" xfId="7" applyFont="1" applyBorder="1" applyAlignment="1">
      <alignment horizontal="right" vertical="center"/>
    </xf>
    <xf numFmtId="0" fontId="11" fillId="0" borderId="8" xfId="7" applyFont="1" applyBorder="1" applyAlignment="1">
      <alignment horizontal="center" vertical="center" wrapText="1"/>
    </xf>
    <xf numFmtId="0" fontId="19" fillId="0" borderId="0" xfId="0" applyFont="1">
      <alignment vertical="center"/>
    </xf>
    <xf numFmtId="3" fontId="12" fillId="0" borderId="8" xfId="7" applyNumberFormat="1" applyFont="1" applyBorder="1" applyAlignment="1">
      <alignment vertical="center"/>
    </xf>
    <xf numFmtId="9" fontId="7" fillId="0" borderId="0" xfId="1" applyFont="1" applyAlignment="1">
      <alignment vertical="center"/>
    </xf>
    <xf numFmtId="10" fontId="7" fillId="0" borderId="0" xfId="1" applyNumberFormat="1" applyFont="1" applyAlignment="1">
      <alignment vertical="center"/>
    </xf>
    <xf numFmtId="0" fontId="11" fillId="0" borderId="33" xfId="7" applyFont="1" applyBorder="1" applyAlignment="1">
      <alignment vertical="center"/>
    </xf>
    <xf numFmtId="0" fontId="11" fillId="0" borderId="17" xfId="7" applyFont="1" applyBorder="1" applyAlignment="1">
      <alignment horizontal="center" vertical="center" wrapText="1"/>
    </xf>
    <xf numFmtId="38" fontId="7" fillId="0" borderId="0" xfId="10" applyNumberFormat="1" applyFont="1" applyAlignment="1">
      <alignment vertical="center"/>
    </xf>
    <xf numFmtId="38" fontId="22" fillId="0" borderId="0" xfId="3" applyFont="1" applyAlignment="1">
      <alignment vertical="center"/>
    </xf>
    <xf numFmtId="38" fontId="7" fillId="0" borderId="26" xfId="3" applyFont="1" applyBorder="1" applyAlignment="1">
      <alignment vertical="center"/>
    </xf>
    <xf numFmtId="3" fontId="7" fillId="0" borderId="26" xfId="7" applyNumberFormat="1" applyFont="1" applyBorder="1" applyAlignment="1">
      <alignment vertical="center"/>
    </xf>
    <xf numFmtId="38" fontId="7" fillId="0" borderId="26" xfId="3" applyFont="1" applyFill="1" applyBorder="1" applyAlignment="1">
      <alignment vertical="center"/>
    </xf>
    <xf numFmtId="38" fontId="7" fillId="0" borderId="26" xfId="12" applyFont="1" applyBorder="1">
      <alignment vertical="center"/>
    </xf>
    <xf numFmtId="38" fontId="7" fillId="0" borderId="34" xfId="3" applyFont="1" applyBorder="1" applyAlignment="1">
      <alignment vertical="center"/>
    </xf>
    <xf numFmtId="3" fontId="11" fillId="0" borderId="5" xfId="7" applyNumberFormat="1" applyFont="1" applyBorder="1" applyAlignment="1">
      <alignment horizontal="left" vertical="center"/>
    </xf>
    <xf numFmtId="3" fontId="11" fillId="0" borderId="20" xfId="7" applyNumberFormat="1" applyFont="1" applyBorder="1" applyAlignment="1">
      <alignment horizontal="right" vertical="center" wrapText="1"/>
    </xf>
    <xf numFmtId="3" fontId="11" fillId="0" borderId="19" xfId="7" applyNumberFormat="1" applyFont="1" applyBorder="1" applyAlignment="1">
      <alignment horizontal="right" vertical="center" wrapText="1"/>
    </xf>
    <xf numFmtId="3" fontId="11" fillId="0" borderId="13" xfId="7" applyNumberFormat="1" applyFont="1" applyBorder="1" applyAlignment="1">
      <alignment horizontal="right" vertical="center" wrapText="1"/>
    </xf>
    <xf numFmtId="3" fontId="11" fillId="0" borderId="19" xfId="7" applyNumberFormat="1" applyFont="1" applyBorder="1" applyAlignment="1">
      <alignment horizontal="right" vertical="center"/>
    </xf>
    <xf numFmtId="3" fontId="11" fillId="0" borderId="20" xfId="7" applyNumberFormat="1" applyFont="1" applyBorder="1" applyAlignment="1">
      <alignment horizontal="right" vertical="center"/>
    </xf>
    <xf numFmtId="38" fontId="16" fillId="0" borderId="0" xfId="10" applyNumberFormat="1" applyFont="1" applyAlignment="1">
      <alignment vertical="center"/>
    </xf>
    <xf numFmtId="0" fontId="27" fillId="0" borderId="23" xfId="0" applyFont="1" applyBorder="1">
      <alignment vertical="center"/>
    </xf>
    <xf numFmtId="3" fontId="11" fillId="0" borderId="12" xfId="7" applyNumberFormat="1" applyFont="1" applyBorder="1" applyAlignment="1">
      <alignment horizontal="left" vertical="center" wrapText="1"/>
    </xf>
    <xf numFmtId="3" fontId="11" fillId="0" borderId="5" xfId="7" applyNumberFormat="1" applyFont="1" applyBorder="1" applyAlignment="1">
      <alignment horizontal="left" vertical="center" wrapText="1"/>
    </xf>
    <xf numFmtId="3" fontId="2" fillId="0" borderId="3" xfId="8" applyNumberFormat="1" applyFill="1" applyBorder="1" applyAlignment="1">
      <alignment vertical="center"/>
    </xf>
    <xf numFmtId="38" fontId="7" fillId="0" borderId="35" xfId="3" applyFont="1" applyBorder="1" applyAlignment="1">
      <alignment vertical="center"/>
    </xf>
    <xf numFmtId="0" fontId="7" fillId="0" borderId="1" xfId="10" applyFont="1" applyBorder="1" applyAlignment="1">
      <alignment horizontal="distributed" vertical="center" justifyLastLine="1"/>
    </xf>
    <xf numFmtId="0" fontId="23" fillId="0" borderId="11" xfId="7" applyFont="1" applyBorder="1" applyAlignment="1">
      <alignment horizontal="left" vertical="center"/>
    </xf>
    <xf numFmtId="3" fontId="23" fillId="0" borderId="3" xfId="7" applyNumberFormat="1" applyFont="1" applyBorder="1" applyAlignment="1">
      <alignment vertical="center"/>
    </xf>
    <xf numFmtId="177" fontId="23" fillId="0" borderId="3" xfId="8" applyNumberFormat="1" applyFont="1" applyFill="1" applyBorder="1" applyAlignment="1">
      <alignment horizontal="right" vertical="center"/>
    </xf>
    <xf numFmtId="0" fontId="23" fillId="0" borderId="3" xfId="7" applyFont="1" applyBorder="1" applyAlignment="1">
      <alignment vertical="center"/>
    </xf>
    <xf numFmtId="38" fontId="23" fillId="0" borderId="3" xfId="3" applyFont="1" applyFill="1" applyBorder="1" applyAlignment="1">
      <alignment vertical="center"/>
    </xf>
    <xf numFmtId="3" fontId="23" fillId="0" borderId="12" xfId="7" applyNumberFormat="1" applyFont="1" applyBorder="1" applyAlignment="1">
      <alignment vertical="center"/>
    </xf>
    <xf numFmtId="3" fontId="23" fillId="0" borderId="13" xfId="7" applyNumberFormat="1" applyFont="1" applyBorder="1" applyAlignment="1">
      <alignment horizontal="right" vertical="center"/>
    </xf>
    <xf numFmtId="0" fontId="23" fillId="0" borderId="6" xfId="7" applyFont="1" applyBorder="1" applyAlignment="1">
      <alignment horizontal="left" vertical="center" wrapText="1"/>
    </xf>
    <xf numFmtId="3" fontId="23" fillId="0" borderId="6" xfId="7" applyNumberFormat="1" applyFont="1" applyBorder="1" applyAlignment="1">
      <alignment vertical="center"/>
    </xf>
    <xf numFmtId="177" fontId="23" fillId="0" borderId="6" xfId="8" applyNumberFormat="1" applyFont="1" applyFill="1" applyBorder="1" applyAlignment="1">
      <alignment horizontal="right" vertical="center"/>
    </xf>
    <xf numFmtId="0" fontId="23" fillId="0" borderId="6" xfId="7" applyFont="1" applyBorder="1" applyAlignment="1">
      <alignment horizontal="center" vertical="center"/>
    </xf>
    <xf numFmtId="38" fontId="23" fillId="0" borderId="6" xfId="3" applyFont="1" applyFill="1" applyBorder="1" applyAlignment="1">
      <alignment vertical="center"/>
    </xf>
    <xf numFmtId="3" fontId="23" fillId="0" borderId="5" xfId="7" applyNumberFormat="1" applyFont="1" applyBorder="1" applyAlignment="1">
      <alignment vertical="center"/>
    </xf>
    <xf numFmtId="178" fontId="23" fillId="0" borderId="19" xfId="7" applyNumberFormat="1" applyFont="1" applyBorder="1" applyAlignment="1">
      <alignment horizontal="right" vertical="center"/>
    </xf>
    <xf numFmtId="38" fontId="11" fillId="0" borderId="0" xfId="3" applyFont="1" applyFill="1" applyAlignment="1">
      <alignment horizontal="center" vertical="center"/>
    </xf>
    <xf numFmtId="38" fontId="11" fillId="0" borderId="0" xfId="3" applyFont="1" applyFill="1" applyAlignment="1">
      <alignment vertical="center"/>
    </xf>
    <xf numFmtId="3" fontId="11" fillId="0" borderId="6" xfId="7" applyNumberFormat="1" applyFont="1" applyBorder="1" applyAlignment="1">
      <alignment horizontal="center" vertical="center"/>
    </xf>
    <xf numFmtId="178" fontId="11" fillId="0" borderId="13" xfId="7" applyNumberFormat="1" applyFont="1" applyBorder="1" applyAlignment="1">
      <alignment horizontal="left" vertical="center"/>
    </xf>
    <xf numFmtId="0" fontId="10" fillId="0" borderId="6" xfId="7" applyFont="1" applyBorder="1" applyAlignment="1">
      <alignment vertical="center" wrapText="1"/>
    </xf>
    <xf numFmtId="0" fontId="11" fillId="0" borderId="11" xfId="7" applyFont="1" applyBorder="1" applyAlignment="1">
      <alignment horizontal="right" vertical="center"/>
    </xf>
    <xf numFmtId="3" fontId="11" fillId="0" borderId="8" xfId="7" applyNumberFormat="1" applyFont="1" applyBorder="1" applyAlignment="1">
      <alignment horizontal="center" vertical="center"/>
    </xf>
    <xf numFmtId="178" fontId="11" fillId="0" borderId="8" xfId="7" applyNumberFormat="1" applyFont="1" applyBorder="1" applyAlignment="1">
      <alignment horizontal="center" vertical="center"/>
    </xf>
    <xf numFmtId="180" fontId="17" fillId="0" borderId="8" xfId="0" applyNumberFormat="1" applyFont="1" applyBorder="1" applyAlignment="1"/>
    <xf numFmtId="0" fontId="11" fillId="0" borderId="18" xfId="7" applyFont="1" applyBorder="1" applyAlignment="1">
      <alignment vertical="center" shrinkToFit="1"/>
    </xf>
    <xf numFmtId="49" fontId="11" fillId="0" borderId="3" xfId="14" applyNumberFormat="1" applyFont="1" applyBorder="1" applyAlignment="1">
      <alignment vertical="center" wrapText="1"/>
    </xf>
    <xf numFmtId="180" fontId="18" fillId="0" borderId="8" xfId="0" applyNumberFormat="1" applyFont="1" applyBorder="1" applyAlignment="1">
      <alignment shrinkToFit="1"/>
    </xf>
    <xf numFmtId="49" fontId="11" fillId="0" borderId="17" xfId="14" applyNumberFormat="1" applyFont="1" applyBorder="1" applyAlignment="1">
      <alignment vertical="center" wrapText="1"/>
    </xf>
    <xf numFmtId="177" fontId="11" fillId="0" borderId="8" xfId="7" applyNumberFormat="1" applyFont="1" applyBorder="1" applyAlignment="1">
      <alignment horizontal="right" vertical="center"/>
    </xf>
    <xf numFmtId="4" fontId="11" fillId="0" borderId="12" xfId="7" applyNumberFormat="1" applyFont="1" applyBorder="1" applyAlignment="1">
      <alignment vertical="center"/>
    </xf>
    <xf numFmtId="3" fontId="11" fillId="0" borderId="3" xfId="7" applyNumberFormat="1" applyFont="1" applyBorder="1" applyAlignment="1">
      <alignment horizontal="center" vertical="center"/>
    </xf>
    <xf numFmtId="181" fontId="25" fillId="0" borderId="18" xfId="0" applyNumberFormat="1" applyFont="1" applyBorder="1">
      <alignment vertical="center"/>
    </xf>
    <xf numFmtId="181" fontId="11" fillId="0" borderId="17" xfId="7" applyNumberFormat="1" applyFont="1" applyBorder="1" applyAlignment="1">
      <alignment vertical="center"/>
    </xf>
    <xf numFmtId="181" fontId="11" fillId="0" borderId="11" xfId="7" applyNumberFormat="1" applyFont="1" applyBorder="1" applyAlignment="1">
      <alignment horizontal="left" vertical="center"/>
    </xf>
    <xf numFmtId="0" fontId="28" fillId="0" borderId="0" xfId="0" applyFont="1">
      <alignment vertical="center"/>
    </xf>
    <xf numFmtId="0" fontId="11" fillId="0" borderId="0" xfId="0" applyFont="1">
      <alignment vertical="center"/>
    </xf>
    <xf numFmtId="179" fontId="11" fillId="0" borderId="0" xfId="7" applyNumberFormat="1" applyFont="1" applyAlignment="1">
      <alignment horizontal="right" vertical="center"/>
    </xf>
    <xf numFmtId="176" fontId="11" fillId="0" borderId="0" xfId="7" applyNumberFormat="1" applyFont="1" applyAlignment="1">
      <alignment horizontal="right" vertical="center"/>
    </xf>
    <xf numFmtId="179" fontId="11" fillId="0" borderId="12" xfId="7" applyNumberFormat="1" applyFont="1" applyBorder="1" applyAlignment="1">
      <alignment horizontal="right" vertical="center"/>
    </xf>
    <xf numFmtId="176" fontId="11" fillId="0" borderId="12" xfId="7" applyNumberFormat="1" applyFont="1" applyBorder="1" applyAlignment="1">
      <alignment horizontal="left" vertical="center"/>
    </xf>
    <xf numFmtId="179" fontId="11" fillId="0" borderId="15" xfId="7" applyNumberFormat="1" applyFont="1" applyBorder="1" applyAlignment="1">
      <alignment horizontal="center" vertical="center"/>
    </xf>
    <xf numFmtId="3" fontId="11" fillId="0" borderId="3" xfId="8" applyNumberFormat="1" applyFont="1" applyFill="1" applyBorder="1" applyAlignment="1">
      <alignment horizontal="right" vertical="center"/>
    </xf>
    <xf numFmtId="3" fontId="11" fillId="0" borderId="6" xfId="8" applyNumberFormat="1" applyFont="1" applyFill="1" applyBorder="1" applyAlignment="1">
      <alignment horizontal="right" vertical="center"/>
    </xf>
    <xf numFmtId="0" fontId="11" fillId="0" borderId="11" xfId="7" applyFont="1" applyBorder="1" applyAlignment="1">
      <alignment horizontal="center" vertical="center" shrinkToFit="1"/>
    </xf>
    <xf numFmtId="176" fontId="11" fillId="0" borderId="3" xfId="7" applyNumberFormat="1" applyFont="1" applyBorder="1" applyAlignment="1">
      <alignment vertical="center"/>
    </xf>
    <xf numFmtId="176" fontId="11" fillId="0" borderId="6" xfId="7" applyNumberFormat="1" applyFont="1" applyBorder="1" applyAlignment="1">
      <alignment vertical="center"/>
    </xf>
    <xf numFmtId="3" fontId="11" fillId="0" borderId="8" xfId="8" applyNumberFormat="1" applyFont="1" applyFill="1" applyBorder="1" applyAlignment="1">
      <alignment horizontal="right" vertical="center"/>
    </xf>
    <xf numFmtId="176" fontId="11" fillId="0" borderId="8" xfId="7" applyNumberFormat="1" applyFont="1" applyBorder="1" applyAlignment="1">
      <alignment vertical="center"/>
    </xf>
    <xf numFmtId="0" fontId="11" fillId="0" borderId="6" xfId="7" applyFont="1" applyBorder="1" applyAlignment="1">
      <alignment horizontal="left" vertical="center" shrinkToFit="1"/>
    </xf>
    <xf numFmtId="9" fontId="11" fillId="0" borderId="17" xfId="1" applyFont="1" applyBorder="1" applyAlignment="1">
      <alignment vertical="center"/>
    </xf>
    <xf numFmtId="3" fontId="11" fillId="0" borderId="0" xfId="7" applyNumberFormat="1" applyFont="1" applyAlignment="1">
      <alignment horizontal="left" vertical="center" wrapText="1"/>
    </xf>
    <xf numFmtId="9" fontId="11" fillId="0" borderId="11" xfId="1" applyFont="1" applyBorder="1" applyAlignment="1">
      <alignment vertical="center"/>
    </xf>
    <xf numFmtId="38" fontId="7" fillId="0" borderId="7" xfId="3" applyFont="1" applyFill="1" applyBorder="1" applyAlignment="1">
      <alignment vertical="center"/>
    </xf>
    <xf numFmtId="0" fontId="13" fillId="0" borderId="0" xfId="2" applyFont="1" applyAlignment="1">
      <alignment horizontal="center"/>
    </xf>
    <xf numFmtId="58" fontId="13" fillId="0" borderId="0" xfId="2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1" fillId="0" borderId="14" xfId="7" applyFont="1" applyBorder="1" applyAlignment="1">
      <alignment horizontal="center" vertical="center" justifyLastLine="1"/>
    </xf>
    <xf numFmtId="0" fontId="11" fillId="0" borderId="16" xfId="7" applyFont="1" applyBorder="1" applyAlignment="1">
      <alignment horizontal="center" vertical="center" justifyLastLine="1"/>
    </xf>
    <xf numFmtId="0" fontId="11" fillId="0" borderId="3" xfId="7" applyFont="1" applyBorder="1" applyAlignment="1">
      <alignment horizontal="left" vertical="center" wrapText="1"/>
    </xf>
    <xf numFmtId="0" fontId="11" fillId="0" borderId="6" xfId="7" applyFont="1" applyBorder="1" applyAlignment="1">
      <alignment horizontal="left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6" xfId="7" applyFont="1" applyBorder="1" applyAlignment="1">
      <alignment horizontal="center" vertical="center"/>
    </xf>
    <xf numFmtId="3" fontId="11" fillId="0" borderId="3" xfId="7" applyNumberFormat="1" applyFont="1" applyBorder="1" applyAlignment="1">
      <alignment horizontal="left" vertical="center" wrapText="1"/>
    </xf>
    <xf numFmtId="3" fontId="11" fillId="0" borderId="6" xfId="7" applyNumberFormat="1" applyFont="1" applyBorder="1" applyAlignment="1">
      <alignment horizontal="left" vertical="center" wrapText="1"/>
    </xf>
    <xf numFmtId="38" fontId="11" fillId="0" borderId="3" xfId="13" applyFont="1" applyFill="1" applyBorder="1" applyAlignment="1">
      <alignment horizontal="left" vertical="center" wrapText="1"/>
    </xf>
    <xf numFmtId="38" fontId="11" fillId="0" borderId="6" xfId="13" applyFont="1" applyFill="1" applyBorder="1" applyAlignment="1">
      <alignment horizontal="left" vertical="center" wrapText="1"/>
    </xf>
    <xf numFmtId="0" fontId="11" fillId="0" borderId="14" xfId="7" applyFont="1" applyBorder="1" applyAlignment="1">
      <alignment horizontal="left" vertical="center" justifyLastLine="1"/>
    </xf>
    <xf numFmtId="0" fontId="11" fillId="0" borderId="16" xfId="7" applyFont="1" applyBorder="1" applyAlignment="1">
      <alignment horizontal="left" vertical="center" justifyLastLine="1"/>
    </xf>
    <xf numFmtId="3" fontId="11" fillId="0" borderId="11" xfId="7" applyNumberFormat="1" applyFont="1" applyBorder="1" applyAlignment="1">
      <alignment horizontal="left" vertical="center" wrapText="1"/>
    </xf>
    <xf numFmtId="3" fontId="11" fillId="0" borderId="13" xfId="7" applyNumberFormat="1" applyFont="1" applyBorder="1" applyAlignment="1">
      <alignment horizontal="left" vertical="center" wrapText="1"/>
    </xf>
    <xf numFmtId="0" fontId="29" fillId="0" borderId="0" xfId="15" applyFont="1"/>
    <xf numFmtId="0" fontId="29" fillId="0" borderId="0" xfId="15" applyFont="1" applyAlignment="1">
      <alignment horizontal="right"/>
    </xf>
    <xf numFmtId="0" fontId="6" fillId="0" borderId="0" xfId="15"/>
    <xf numFmtId="0" fontId="6" fillId="0" borderId="0" xfId="9">
      <alignment vertical="center"/>
    </xf>
    <xf numFmtId="0" fontId="6" fillId="0" borderId="0" xfId="15" applyAlignment="1">
      <alignment vertical="top"/>
    </xf>
    <xf numFmtId="0" fontId="30" fillId="0" borderId="5" xfId="15" applyFont="1" applyBorder="1" applyAlignment="1">
      <alignment vertical="center"/>
    </xf>
    <xf numFmtId="0" fontId="31" fillId="0" borderId="5" xfId="15" applyFont="1" applyBorder="1" applyAlignment="1">
      <alignment vertical="center"/>
    </xf>
    <xf numFmtId="49" fontId="32" fillId="0" borderId="5" xfId="15" applyNumberFormat="1" applyFont="1" applyBorder="1" applyAlignment="1">
      <alignment horizontal="center" vertical="center"/>
    </xf>
    <xf numFmtId="0" fontId="32" fillId="0" borderId="5" xfId="15" applyFont="1" applyBorder="1" applyAlignment="1">
      <alignment horizontal="center" vertical="center"/>
    </xf>
    <xf numFmtId="0" fontId="33" fillId="0" borderId="0" xfId="15" applyFont="1" applyAlignment="1">
      <alignment vertical="center"/>
    </xf>
    <xf numFmtId="0" fontId="34" fillId="0" borderId="0" xfId="15" applyFont="1" applyAlignment="1">
      <alignment vertical="top"/>
    </xf>
    <xf numFmtId="0" fontId="29" fillId="0" borderId="11" xfId="15" applyFont="1" applyBorder="1" applyAlignment="1">
      <alignment horizontal="center" vertical="center"/>
    </xf>
    <xf numFmtId="0" fontId="29" fillId="0" borderId="12" xfId="15" applyFont="1" applyBorder="1" applyAlignment="1">
      <alignment horizontal="center" vertical="center"/>
    </xf>
    <xf numFmtId="0" fontId="29" fillId="0" borderId="13" xfId="15" applyFont="1" applyBorder="1" applyAlignment="1">
      <alignment horizontal="center" vertical="center"/>
    </xf>
    <xf numFmtId="0" fontId="35" fillId="0" borderId="17" xfId="15" applyFont="1" applyBorder="1" applyAlignment="1">
      <alignment vertical="center"/>
    </xf>
    <xf numFmtId="0" fontId="36" fillId="0" borderId="0" xfId="15" applyFont="1" applyAlignment="1">
      <alignment vertical="center" wrapText="1"/>
    </xf>
    <xf numFmtId="0" fontId="35" fillId="0" borderId="20" xfId="15" applyFont="1" applyBorder="1" applyAlignment="1">
      <alignment vertical="center"/>
    </xf>
    <xf numFmtId="0" fontId="35" fillId="0" borderId="0" xfId="15" applyFont="1" applyAlignment="1">
      <alignment vertical="center"/>
    </xf>
    <xf numFmtId="0" fontId="35" fillId="0" borderId="18" xfId="15" applyFont="1" applyBorder="1" applyAlignment="1">
      <alignment vertical="center"/>
    </xf>
    <xf numFmtId="0" fontId="35" fillId="0" borderId="5" xfId="15" applyFont="1" applyBorder="1" applyAlignment="1">
      <alignment vertical="center"/>
    </xf>
    <xf numFmtId="0" fontId="35" fillId="0" borderId="19" xfId="15" applyFont="1" applyBorder="1" applyAlignment="1">
      <alignment vertical="center"/>
    </xf>
    <xf numFmtId="0" fontId="37" fillId="0" borderId="12" xfId="15" applyFont="1" applyBorder="1"/>
    <xf numFmtId="182" fontId="37" fillId="0" borderId="12" xfId="15" applyNumberFormat="1" applyFont="1" applyBorder="1" applyAlignment="1">
      <alignment horizontal="left"/>
    </xf>
    <xf numFmtId="0" fontId="37" fillId="0" borderId="0" xfId="15" applyFont="1"/>
  </cellXfs>
  <cellStyles count="16">
    <cellStyle name="パーセント" xfId="1" builtinId="5"/>
    <cellStyle name="パーセント 2" xfId="4" xr:uid="{3681943A-D0BD-414B-A848-338DC1D60D62}"/>
    <cellStyle name="パーセント 4 2" xfId="11" xr:uid="{245E984A-9B30-4651-8727-CBD1D4490CFB}"/>
    <cellStyle name="桁区切り 15" xfId="6" xr:uid="{E8534A7D-E30A-40D8-9C5A-DDAF9A8D117B}"/>
    <cellStyle name="桁区切り 2" xfId="8" xr:uid="{92B704BF-1A11-45F4-9300-D1685CAE08F9}"/>
    <cellStyle name="桁区切り 3" xfId="3" xr:uid="{FBCDF509-71B2-44DF-B079-C56A21A3D4B8}"/>
    <cellStyle name="桁区切り 8" xfId="12" xr:uid="{CD5DCE5C-E390-4789-8FF6-E6BA815CC1DA}"/>
    <cellStyle name="桁区切り_見積内訳書安藤建設（境町清掃センター）" xfId="13" xr:uid="{BB621178-8DA7-421A-92E4-09F422BE4013}"/>
    <cellStyle name="標準" xfId="0" builtinId="0"/>
    <cellStyle name="標準 2" xfId="9" xr:uid="{41462274-F69B-472E-A10A-D45964E84A42}"/>
    <cellStyle name="標準 2 2" xfId="15" xr:uid="{0EA8DE48-47DB-47EB-888E-AB33467358D4}"/>
    <cellStyle name="標準 5" xfId="2" xr:uid="{82DB5A2B-64F6-44F3-BC37-9E2FE719CB83}"/>
    <cellStyle name="標準 6" xfId="5" xr:uid="{14DA9831-6B42-4F63-96F9-D6ED4B4E37E3}"/>
    <cellStyle name="標準_04年度別事業計画調書他 2" xfId="7" xr:uid="{29386655-40C3-4947-B293-6689C1A065FB}"/>
    <cellStyle name="標準_狭山補助申請用内訳書" xfId="10" xr:uid="{B6AB1FBB-6DB0-4387-9F53-DEE9E7847D70}"/>
    <cellStyle name="標準_見積内訳書安藤建設（境町清掃センター）" xfId="14" xr:uid="{54744DC2-06AC-49CD-92FD-B245AA5DED11}"/>
  </cellStyles>
  <dxfs count="0"/>
  <tableStyles count="0" defaultTableStyle="TableStyleMedium2" defaultPivotStyle="PivotStyleLight16"/>
  <colors>
    <mruColors>
      <color rgb="FF00F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52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66" Type="http://schemas.openxmlformats.org/officeDocument/2006/relationships/externalLink" Target="externalLinks/externalLink5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61" Type="http://schemas.openxmlformats.org/officeDocument/2006/relationships/externalLink" Target="externalLinks/externalLink5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53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48.xml"/><Relationship Id="rId67" Type="http://schemas.openxmlformats.org/officeDocument/2006/relationships/externalLink" Target="externalLinks/externalLink56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62" Type="http://schemas.openxmlformats.org/officeDocument/2006/relationships/externalLink" Target="externalLinks/externalLink51.xml"/><Relationship Id="rId7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419100</xdr:colOff>
      <xdr:row>2</xdr:row>
      <xdr:rowOff>847725</xdr:rowOff>
    </xdr:from>
    <xdr:ext cx="7713890" cy="428624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11E35B-39E0-4572-8FD9-70CCF78DCB71}"/>
            </a:ext>
          </a:extLst>
        </xdr:cNvPr>
        <xdr:cNvSpPr txBox="1"/>
      </xdr:nvSpPr>
      <xdr:spPr>
        <a:xfrm>
          <a:off x="895350" y="1495425"/>
          <a:ext cx="7713890" cy="4286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numCol="1" spcCol="0" rtlCol="0" anchor="ctr" anchorCtr="0">
          <a:noAutofit/>
        </a:bodyPr>
        <a:lstStyle/>
        <a:p>
          <a:pPr>
            <a:lnSpc>
              <a:spcPts val="2600"/>
            </a:lnSpc>
          </a:pPr>
          <a:r>
            <a:rPr kumimoji="1" lang="ja-JP" altLang="en-US" sz="2400" spc="200" baseline="0"/>
            <a:t>　この「金抜き設計書」は、入札参加者の適正かつ迅速な見積りに資するための資料であり、契約書第</a:t>
          </a:r>
          <a:r>
            <a:rPr kumimoji="1" lang="en-US" altLang="ja-JP" sz="2400" spc="200" baseline="0"/>
            <a:t>1</a:t>
          </a:r>
          <a:r>
            <a:rPr kumimoji="1" lang="ja-JP" altLang="en-US" sz="2400" spc="200" baseline="0"/>
            <a:t>条にいう設計図書ではない。従って</a:t>
          </a:r>
          <a:r>
            <a:rPr kumimoji="1" lang="en-US" altLang="ja-JP" sz="2400" spc="200" baseline="0"/>
            <a:t>｢</a:t>
          </a:r>
          <a:r>
            <a:rPr kumimoji="1" lang="ja-JP" altLang="en-US" sz="2400" spc="200" baseline="0"/>
            <a:t>参考資料」は請負契約上の拘束力を生じるものではなく、受注者は、施工条件</a:t>
          </a:r>
          <a:r>
            <a:rPr kumimoji="1" lang="en-US" altLang="ja-JP" sz="2400" spc="200" baseline="0"/>
            <a:t>､</a:t>
          </a:r>
          <a:r>
            <a:rPr kumimoji="1" lang="ja-JP" altLang="en-US" sz="2400" spc="200" baseline="0"/>
            <a:t>地質条件等を十分考慮して、仮設、調査方法、安全対策等</a:t>
          </a:r>
          <a:r>
            <a:rPr kumimoji="1" lang="en-US" altLang="ja-JP" sz="2400" spc="200" baseline="0"/>
            <a:t>､</a:t>
          </a:r>
          <a:r>
            <a:rPr kumimoji="1" lang="ja-JP" altLang="en-US" sz="2400" spc="200" baseline="0"/>
            <a:t>業務の目的物を完成するための一切の手段について</a:t>
          </a:r>
          <a:r>
            <a:rPr kumimoji="1" lang="en-US" altLang="ja-JP" sz="2400" spc="200" baseline="0"/>
            <a:t>､</a:t>
          </a:r>
          <a:r>
            <a:rPr kumimoji="1" lang="ja-JP" altLang="en-US" sz="2400" spc="200" baseline="0"/>
            <a:t>請負者の責任において定めるものとする。なお、この「参考資料」の有効期間は</a:t>
          </a:r>
          <a:r>
            <a:rPr kumimoji="1" lang="en-US" altLang="ja-JP" sz="2400" spc="200" baseline="0"/>
            <a:t>､</a:t>
          </a:r>
          <a:r>
            <a:rPr kumimoji="1" lang="ja-JP" altLang="en-US" sz="2400" spc="200" baseline="0"/>
            <a:t>この業務の入札日までとする。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1847850</xdr:colOff>
      <xdr:row>33</xdr:row>
      <xdr:rowOff>0</xdr:rowOff>
    </xdr:from>
    <xdr:to>
      <xdr:col>3</xdr:col>
      <xdr:colOff>114300</xdr:colOff>
      <xdr:row>33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1D1F65F-67B7-4D05-9E17-2D45A61FE6D5}"/>
            </a:ext>
          </a:extLst>
        </xdr:cNvPr>
        <xdr:cNvSpPr txBox="1">
          <a:spLocks noChangeArrowheads="1"/>
        </xdr:cNvSpPr>
      </xdr:nvSpPr>
      <xdr:spPr bwMode="auto">
        <a:xfrm>
          <a:off x="5219700" y="689610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1847850</xdr:colOff>
      <xdr:row>31</xdr:row>
      <xdr:rowOff>0</xdr:rowOff>
    </xdr:from>
    <xdr:to>
      <xdr:col>3</xdr:col>
      <xdr:colOff>114300</xdr:colOff>
      <xdr:row>31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8851114-605C-4181-9C9B-7833A8D5EEBA}"/>
            </a:ext>
          </a:extLst>
        </xdr:cNvPr>
        <xdr:cNvSpPr txBox="1">
          <a:spLocks noChangeArrowheads="1"/>
        </xdr:cNvSpPr>
      </xdr:nvSpPr>
      <xdr:spPr bwMode="auto">
        <a:xfrm>
          <a:off x="4457700" y="689610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1847850</xdr:colOff>
      <xdr:row>31</xdr:row>
      <xdr:rowOff>0</xdr:rowOff>
    </xdr:from>
    <xdr:to>
      <xdr:col>4</xdr:col>
      <xdr:colOff>114300</xdr:colOff>
      <xdr:row>31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0E38CE3-4771-44C1-B154-CF644570B61C}"/>
            </a:ext>
          </a:extLst>
        </xdr:cNvPr>
        <xdr:cNvSpPr txBox="1">
          <a:spLocks noChangeArrowheads="1"/>
        </xdr:cNvSpPr>
      </xdr:nvSpPr>
      <xdr:spPr bwMode="auto">
        <a:xfrm>
          <a:off x="4810125" y="6886575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1847850</xdr:colOff>
      <xdr:row>165</xdr:row>
      <xdr:rowOff>0</xdr:rowOff>
    </xdr:from>
    <xdr:to>
      <xdr:col>5</xdr:col>
      <xdr:colOff>114300</xdr:colOff>
      <xdr:row>165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A9C7654-D857-402E-8C94-5EAC8F769862}"/>
            </a:ext>
          </a:extLst>
        </xdr:cNvPr>
        <xdr:cNvSpPr txBox="1">
          <a:spLocks noChangeArrowheads="1"/>
        </xdr:cNvSpPr>
      </xdr:nvSpPr>
      <xdr:spPr bwMode="auto">
        <a:xfrm>
          <a:off x="6715125" y="33880425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0</xdr:colOff>
      <xdr:row>165</xdr:row>
      <xdr:rowOff>0</xdr:rowOff>
    </xdr:from>
    <xdr:ext cx="114300" cy="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FAF8DC6-D62A-40EA-B11F-BC1EA13AF11F}"/>
            </a:ext>
          </a:extLst>
        </xdr:cNvPr>
        <xdr:cNvSpPr txBox="1">
          <a:spLocks noChangeArrowheads="1"/>
        </xdr:cNvSpPr>
      </xdr:nvSpPr>
      <xdr:spPr bwMode="auto">
        <a:xfrm>
          <a:off x="13192125" y="33880425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1847850</xdr:colOff>
      <xdr:row>0</xdr:row>
      <xdr:rowOff>0</xdr:rowOff>
    </xdr:from>
    <xdr:to>
      <xdr:col>5</xdr:col>
      <xdr:colOff>114300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144DA00-6F6F-4B49-9B0A-AD6913231F89}"/>
            </a:ext>
          </a:extLst>
        </xdr:cNvPr>
        <xdr:cNvSpPr txBox="1">
          <a:spLocks noChangeArrowheads="1"/>
        </xdr:cNvSpPr>
      </xdr:nvSpPr>
      <xdr:spPr bwMode="auto">
        <a:xfrm>
          <a:off x="6991350" y="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0</xdr:row>
      <xdr:rowOff>0</xdr:rowOff>
    </xdr:from>
    <xdr:ext cx="114300" cy="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F80A637-CDC1-4922-8663-AFE452C0F5DA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1847850</xdr:colOff>
      <xdr:row>66</xdr:row>
      <xdr:rowOff>0</xdr:rowOff>
    </xdr:from>
    <xdr:to>
      <xdr:col>5</xdr:col>
      <xdr:colOff>114300</xdr:colOff>
      <xdr:row>66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C035F60-B6C2-4BF2-B794-805D436680E2}"/>
            </a:ext>
          </a:extLst>
        </xdr:cNvPr>
        <xdr:cNvSpPr txBox="1">
          <a:spLocks noChangeArrowheads="1"/>
        </xdr:cNvSpPr>
      </xdr:nvSpPr>
      <xdr:spPr bwMode="auto">
        <a:xfrm>
          <a:off x="6991350" y="1377315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66</xdr:row>
      <xdr:rowOff>0</xdr:rowOff>
    </xdr:from>
    <xdr:ext cx="114300" cy="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EF0D531-D28E-4A95-BA39-2252BAD151EB}"/>
            </a:ext>
          </a:extLst>
        </xdr:cNvPr>
        <xdr:cNvSpPr txBox="1">
          <a:spLocks noChangeArrowheads="1"/>
        </xdr:cNvSpPr>
      </xdr:nvSpPr>
      <xdr:spPr bwMode="auto">
        <a:xfrm>
          <a:off x="12849225" y="1377315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1847850</xdr:colOff>
      <xdr:row>31</xdr:row>
      <xdr:rowOff>0</xdr:rowOff>
    </xdr:from>
    <xdr:to>
      <xdr:col>4</xdr:col>
      <xdr:colOff>114300</xdr:colOff>
      <xdr:row>31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969E0FF-E511-42A9-9972-43F445064D1A}"/>
            </a:ext>
          </a:extLst>
        </xdr:cNvPr>
        <xdr:cNvSpPr txBox="1">
          <a:spLocks noChangeArrowheads="1"/>
        </xdr:cNvSpPr>
      </xdr:nvSpPr>
      <xdr:spPr bwMode="auto">
        <a:xfrm>
          <a:off x="4810125" y="649605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1847850</xdr:colOff>
      <xdr:row>0</xdr:row>
      <xdr:rowOff>0</xdr:rowOff>
    </xdr:from>
    <xdr:to>
      <xdr:col>5</xdr:col>
      <xdr:colOff>114300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5CA5CE3-A93F-44AD-891C-256B8F0420EF}"/>
            </a:ext>
          </a:extLst>
        </xdr:cNvPr>
        <xdr:cNvSpPr txBox="1">
          <a:spLocks noChangeArrowheads="1"/>
        </xdr:cNvSpPr>
      </xdr:nvSpPr>
      <xdr:spPr bwMode="auto">
        <a:xfrm>
          <a:off x="6715125" y="33880425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0</xdr:row>
      <xdr:rowOff>0</xdr:rowOff>
    </xdr:from>
    <xdr:ext cx="114300" cy="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196E0F5-6E92-4E7B-88DC-9EF649E04D7A}"/>
            </a:ext>
          </a:extLst>
        </xdr:cNvPr>
        <xdr:cNvSpPr txBox="1">
          <a:spLocks noChangeArrowheads="1"/>
        </xdr:cNvSpPr>
      </xdr:nvSpPr>
      <xdr:spPr bwMode="auto">
        <a:xfrm>
          <a:off x="13192125" y="33880425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H12&#30003;&#35531;\&#35519;&#2636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yase00p\ap40\&#29289;&#20214;&#65288;22&#26399;&#65289;\&#12354;\&#12450;&#12523;&#12463;&#32156;&#21512;&#35373;&#35336;\0902%20&#21521;&#23798;&#12539;&#30010;&#30000;&#31246;&#21209;&#32626;&#32102;&#25490;&#27700;&#35373;&#20633;&#25913;&#20462;&#65288;&#12450;&#12523;&#12463;&#65306;&#36960;&#34276;&#65289;\&#12304;&#21521;&#23798;&#12305;&#35373;&#20633;&#20316;&#22259;\090430&#12304;&#21521;&#23798;&#35211;&#31309;&#12426;&#12305;\&#12304;&#21442;&#32771;&#12305;&#21521;&#23798;&#31246;&#21209;&#32626;&#32102;&#25490;&#27700;&#35373;&#20633;&#25913;&#20462;&#24037;&#20107;&#65288;&#27231;&#26800;&#35373;&#20633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8988;&#21364;\SK25\222-13017-SK20&#65288;&#20234;&#21218;&#23822;&#24066;&#65306;&#12354;&#12378;&#12414;&#12473;&#12488;&#12483;&#12463;&#12516;&#12540;&#12489;&#35373;&#35336;&#65289;\&#25104;&#26524;&#21697;\&#35373;&#35336;&#26360;\&#29289;&#20214;&#65288;22&#26399;&#65289;\&#12354;\&#12450;&#12523;&#12463;&#32156;&#21512;&#35373;&#35336;\0902%20&#21521;&#23798;&#12539;&#30010;&#30000;&#31246;&#21209;&#32626;&#32102;&#25490;&#27700;&#35373;&#20633;&#25913;&#20462;&#65288;&#12450;&#12523;&#12463;&#65306;&#36960;&#34276;&#65289;\&#12304;&#21521;&#23798;&#12305;&#35373;&#20633;&#20316;&#22259;\090430&#12304;&#21521;&#23798;&#35211;&#31309;&#12426;&#12305;\&#12304;&#21442;&#32771;&#12305;&#21521;&#23798;&#31246;&#21209;&#32626;&#32102;&#25490;&#27700;&#35373;&#20633;&#25913;&#20462;&#24037;&#20107;&#65288;&#27231;&#26800;&#35373;&#20633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TOMANS\&#12522;&#12469;&#12452;&#12463;&#12523;\&#20491;&#20154;&#20849;&#26377;&#12501;&#12449;&#12452;&#12523;\&#23776;&#20803;%20&#21213;&#21033;\02)%20&#22269;&#24235;&#35036;&#21161;&#37329;\01)&#35036;&#21161;&#37329;&#30003;&#35531;&#26360;\&#30003;)&#20013;&#27161;&#27941;(&#21271;&#28023;&#36947;)\H13\&#65298;&#27425;&#35036;&#27491;&#20998;\&#35036;&#30003;&#20013;13&#36024;&#20184;2_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31038;&#23429;&#65423;&#65400;&#6543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732-mkserver\mk1\My%20Documents\&#21402;&#29983;&#30465;&#35576;&#32076;&#36027;\&#30333;&#27827;&#21402;&#29983;&#30465;&#35576;&#32076;&#36027;H1304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0.168.39\cad&#65403;&#65392;&#65418;&#65438;(d)\KANKAI\&#65430;&#65399;2\&#65418;&#65438;&#65392;&#65413;&#25490;&#65398;&#65438;\&#22823;&#25913;H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windows\TEMP\&#20869;&#35379;&#26360;&#24335;&#65381;&#19977;&#3103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sc\&#35535;&#35370;&#28246;&#32784;&#38663;&#25913;&#20462;\&#12502;&#12525;&#12450;&#12540;&#26847;\&#25968;&#37327;\&#65420;&#65438;&#65435;&#65393;&#65392;suury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99390\enveqd\&#12520;&#12461;&#12520;\&#12520;&#12461;&#12520;&#65297;&#65319;\&#26481;&#20140;&#22823;&#20117;\&#30331;&#37682;&#23529;&#26619;&#25216;&#34899;&#36039;&#26009;\&#21454;&#25903;&#35336;&#31639;\&#22823;&#25913;2H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171\users\tetuWorkus\&#35336;&#3163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&#23455;&#32318;&#22577;&#21578;&#26360;\&#19978;&#30000;&#24066;\&#19978;&#30000;&#24066;&#20869;&#35379;.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oe01s\&#21517;&#21476;&#23627;\&#65320;&#65319;7722\&#65320;&#65319;7715\&#21407;&#20385;&#31649;&#29702;H11&#24180;&#24230;\&#19968;&#23470;&#24066;\&#35519;&#36948;&#38306;&#20418;\&#35519;&#36948;&#20381;&#389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732-MKSERVER\mk1\pro\&#29983;&#27963;&#29872;&#22659;\TK12-706&#65288;&#39640;&#26494;&#65289;\&#39640;&#26494;&#25972;&#20633;&#35336;&#30011;&#26360;\&#65298;&#65289;&#65297;&#65299;&#65289;&#20107;&#26989;&#36027;&#20869;&#3537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t01\USERS\TK\&#28988;&#21364;\TJ16\TJ16-703&#65288;&#31070;&#26646;&#30010;&#27738;&#26579;&#22303;&#22732;&#35519;&#26619;&#65289;\41&#24037;&#20107;&#30330;&#27880;&#25104;&#26524;&#21697;\&#31070;&#26646;&#26368;&#32066;&#25104;&#26524;&#21697;\&#35079;&#21512;&#21336;&#2038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TEWAY\Engineer\sato\&#24179;&#38920;\&#25968;&#37327;\&#24179;&#38920;&#27738;&#27700;&#20013;&#32153;&#12509;&#12531;&#12503;&#22580;&#25968;&#37327;&#35336;&#31639;&#2636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20869;&#35379;&#26360;.XL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AWA\G_DRIVE\&#65436;&#65392;&#65420;&#65439;&#65435;&#34920;&#35336;&#31639;\&#26411;&#30410;\&#26032;&#38283;&#22243;&#22320;\&#26032;&#38283;&#35373;&#35336;&#2636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567;&#28580;\&#65319;_DRIVE\&#65436;&#65392;&#65420;&#65439;&#65435;&#34920;&#35336;&#31639;\&#26411;&#30410;\&#26032;&#38283;&#22243;&#22320;\&#26032;&#38283;&#35373;&#35336;&#2636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20.21\s1590\&#23567;&#28580;\&#65319;_DRIVE\&#65436;&#65392;&#65420;&#65439;&#65435;&#34920;&#35336;&#31639;\&#26411;&#30410;\&#26032;&#38283;&#22243;&#22320;\&#26032;&#38283;&#35373;&#35336;&#2636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My%20Documents\&#25480;&#29987;&#29031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1k-tokyo02\&#20181;&#20107;\&#21942;&#26989;\&#24037;&#22580;&#21029;\05%20&#26704;&#29983;\&#20013;&#38263;&#26399;&#20445;&#20840;&#35336;&#30011;&#12539;&#24310;&#21629;\&#21442;&#32771;&#36039;&#26009;\H.23&#26494;&#26412;&#22522;&#24185;&#24310;&#21629;&#35211;&#31309;(1&#22238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1k-tokyo02\&#21942;&#26989;\&#25285;&#24403;&#24037;&#22580;\03%20&#39640;&#26494;&#38263;&#23551;&#21629;&#21270;\&#20250;&#35696;&#36039;&#26009;&#12539;&#35696;&#20107;&#37682;\&#25552;&#26696;&#35211;&#31309;&#65402;&#65405;&#65412;&#35500;&#26126;&#20250;\10_00545f%20&#22522;&#24185;&#25913;&#20462;_&#26126;&#32048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yase00p\ap40\&#12372;&#12415;&#31665;\&#24441;&#25152;&#24037;&#20107;&#20869;&#35379;&#26360;050311&#65288;&#37329;&#38989;&#20837;&#12426;&#652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269;&#24235;&#22899;&#23376;\MO\&#23458;&#20808;&#27598;\&#23470;&#23822;&#65288;&#31481;&#30000;&#65289;\H15&#23455;R3\&#35084;&#23455;12-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20.21\s1590\&#22269;&#24235;&#22899;&#23376;\MO\&#23458;&#20808;&#27598;\&#23470;&#23822;&#65288;&#31481;&#30000;&#65289;\H15&#23455;R3\&#35084;&#23455;12-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1k-tokyo02\&#20181;&#20107;&#39208;\&#23567;&#30000;&#21407;\&#23567;&#30000;&#21407;&#35211;&#31309;&#26360;\5436&#65288;3&#21495;&#12496;&#12464;&#12497;&#12483;&#12461;&#12531;&#6528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973;&#20117;\Work%20Table(&#35373;&#35336;)\&#35373;&#35336;&#26360;\Documents%20and%20Settings\T96E124J\&#12487;&#12473;&#12463;&#12488;&#12483;&#12503;\&#12467;&#12500;&#12540;%20&#65374;%20&#35373;&#35336;&#26360;&#21407;&#26412;20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973;&#20117;\Work%20Table(&#35373;&#35336;)\&#35373;&#35336;&#26360;\Documents%20and%20Settings\T96E124J\&#12487;&#12473;&#12463;&#12488;&#12483;&#12503;\&#12467;&#12500;&#12540;%20&#65374;%20&#35373;&#35336;&#26360;&#21407;&#26412;20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1k-tokyo02\PASS&#12501;&#12457;&#12523;&#12480;\&#20181;&#20107;\&#21942;&#26989;\&#24037;&#22580;&#21029;\&#26704;&#29983;\&#35211;&#31309;&#26360;\H20&#24180;&#24230;\6813%20%20&#28988;&#21364;&#28809;&#32784;&#28779;&#29289;&#31561;&#20462;&#32341;(&#20104;&#31639;&#29992;).xls" TargetMode="External"/></Relationships>
</file>

<file path=xl/externalLinks/_rels/externalLink37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&#9733;&#9733;&#65320;27&#24180;&#24230;&#26989;&#21209;/&#9733;&#9733;&#24693;&#24237;&#30330;&#27880;&#36039;&#26009;&#65288;&#28168;&#65289;/12&#24693;&#24237;&#29017;&#31361;&#35299;&#20307;&#35373;&#35336;/12&#24693;&#24237;&#29017;&#31361;&#35299;&#20307;&#35373;&#35336;/Documents%20and%20Settings/taki193/Local%20Settings/Temporary%20Internet%20Files/Content.IE5/SDABGXMV/Documents/&#28381;&#27810;&#35299;&#20307;&#24037;&#20107;&#35373;&#35336;&#65288;&#26481;&#20140;&#24314;&#35373;&#12467;&#12531;&#65289;/&#28381;&#27810;&#25968;&#37327;&#35336;&#31639;&#26360;09.10.20/tetuWorkus/&#35336;&#31639;&#26360;.xls?CC921B90" TargetMode="External"/><Relationship Id="rId1" Type="http://schemas.openxmlformats.org/officeDocument/2006/relationships/externalLinkPath" Target="file:///\\CC921B90\&#35336;&#31639;&#2636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taki193\Local%20Settings\Temporary%20Internet%20Files\Content.IE5\SDABGXMV\Documents\&#28381;&#27810;&#35299;&#20307;&#24037;&#20107;&#35373;&#35336;&#65288;&#26481;&#20140;&#24314;&#35373;&#12467;&#12531;&#65289;\&#28381;&#27810;&#25968;&#37327;&#35336;&#31639;&#26360;09.10.20\tetuWorkus\&#35336;&#31639;&#2636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8988;&#21364;\SK25\222-13017-SK20&#65288;&#20234;&#21218;&#23822;&#24066;&#65306;&#12354;&#12378;&#12414;&#12473;&#12488;&#12483;&#12463;&#12516;&#12540;&#12489;&#35373;&#35336;&#65289;\&#25104;&#26524;&#21697;\&#35373;&#35336;&#26360;\Documents%20and%20Settings\taki193\Local%20Settings\Temporary%20Internet%20Files\Content.IE5\SDABGXMV\Documents\&#28381;&#27810;&#35299;&#20307;&#24037;&#20107;&#35373;&#35336;&#65288;&#26481;&#20140;&#24314;&#35373;&#12467;&#12531;&#65289;\&#28381;&#27810;&#25968;&#37327;&#35336;&#31639;&#26360;09.10.20\tetuWorkus\&#35336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0043\&#12487;&#12473;&#12463;&#12488;&#12483;&#12503;\Documents%20and%20Settings\NISHIY03\&#12487;&#12473;&#12463;&#12488;&#12483;&#12503;\&#35211;&#31309;\01&#32722;&#24535;&#37326;&#29872;&#22659;&#35519;&#26619;\&#32722;&#24535;&#37326;\H160216\&#35211;&#31309;\&#34276;&#38263;&#27096;&#12424;&#12426;&#21463;&#38936;&#65288;H160129&#65289;\&#24179;&#25104;15&#24180;&#24230;&#12288;&#24179;&#22618;&#12289;&#23506;&#24029;&#29872;&#22659;&#35519;&#26619;&#35211;&#31309;&#65288;&#31070;&#25144;&#35069;&#37628;&#65289;&#34276;&#38263;&#25913;&#27491;&#65288;GCMS&#65289;03120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t01\tetuWorkus\JEC\&#22826;&#30000;&#12372;&#12415;&#20966;&#29702;&#22580;\&#35519;&#26360;\H7&#38598;&#22645;&#35373;&#20633;&#35299;&#20307;&#35519;&#263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54.4\&#26481;&#20140;&#25903;&#24215;\&#35336;&#30011;&#31309;&#31639;&#65400;&#65438;&#65433;&#65392;&#65420;&#65439;\04&#65426;&#65437;&#65411;&#35211;&#31309;&#27161;&#28310;\01&#29872;&#22659;&#65381;&#36039;&#28304;&#21270;&#65432;&#65403;&#65394;&#65400;&#65433;\02&#21336;&#20385;&#65421;&#65438;&#65392;&#65405;\02&#65418;&#65394;&#65418;&#65439;&#65392;&#28779;&#26684;&#23376;&#21336;&#20385;\&#65418;&#65394;&#65418;&#65439;&#65392;&#28779;&#26684;&#23376;&#21336;&#20385;&#34920;(&#21427;&#31192;&#29256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5336;&#30011;&#31309;&#31639;&#65400;&#65438;&#65433;&#65392;&#65420;&#65439;\04&#65426;&#65437;&#65411;&#35211;&#31309;&#27161;&#28310;\01&#29872;&#22659;&#65381;&#36039;&#28304;&#21270;&#65432;&#65403;&#65394;&#65400;&#65433;\02&#21336;&#20385;&#65421;&#65438;&#65392;&#65405;\02&#65418;&#65394;&#65418;&#65439;&#65392;&#28779;&#26684;&#23376;&#21336;&#20385;\&#65418;&#65394;&#65418;&#65439;&#65392;&#28779;&#26684;&#23376;&#21336;&#20385;&#34920;(&#21427;&#31192;&#29256;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1k-tokyo02\Users\k12573\AppData\Local\Temp\10_01925a%20&#28988;&#21364;&#28809;&#35373;&#20633;&#28857;&#26908;&#25972;&#20633;&#22996;&#35351;(&#20181;&#27096;&#26360;&#30330;&#34892;&#24460;)-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115\&#65420;&#65438;&#65432;&#65392;&#65420;&#65401;&#65392;&#65405;\My%20Documents\&#27880;&#36890;\H14&#25913;&#2046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269;&#24235;&#22899;&#23376;\MO\&#23458;&#20808;&#27598;\&#27700;&#20451;&#24066;\&#26705;&#21517;MO\&#27700;&#20451;\H14&#23455;R1\&#35576;03-3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20.21\s1590\&#22269;&#24235;&#22899;&#23376;\MO\&#23458;&#20808;&#27598;\&#27700;&#20451;&#24066;\&#26705;&#21517;MO\&#27700;&#20451;\H14&#23455;R1\&#35576;03-3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My%20Documents\&#25480;&#29987;&#29031;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&#652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erver\&#20849;&#26377;\PC-3&#20849;&#26377;\&#20843;&#21315;&#20195;&#24066;\&#19968;&#35239;&#34920;%20(&#12372;&#12415;&#12539;&#31895;&#22823;&#12372;&#12415;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1k-tokyo02\H.17&#24180;&#24230;&#65420;&#65383;&#65394;&#65433;\&#35211;&#31309;&#26360;17\&#40372;&#35211;ekofax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Home\&#21476;&#37324;&#35373;&#35336;\&#37202;&#20117;&#26681;&#35199;&#23567;&#23376;&#20379;&#65433;&#65392;&#65425;\&#37202;&#20117;&#26681;&#35199;&#23567;&#12371;&#12393;&#12418;&#65433;&#65392;&#65425;&#20869;&#3537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1k-tokyo02\PASS&#12501;&#12457;&#12523;&#12480;\&#20181;&#20107;\&#21942;&#26989;\&#24037;&#22580;&#21029;\01%20&#26704;&#29983;\&#35211;&#31309;&#26360;\H21&#24180;&#24230;\7357b%20&#26704;&#29983;H21&#12372;&#12415;&#23450;&#20462;(&#20181;&#27096;&#26908;&#35342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1k-tokyo02\&#20181;&#20107;\&#21942;&#26989;&#38306;&#20418;\&#26704;&#29983;\&#35211;&#31309;&#26360;\&#26704;&#29983;&#37096;&#21697;&#21336;&#20385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t01\Home\&#65434;&#65392;&#65427;&#65437;&#65412;&#65438;\&#24029;&#21475;&#22269;&#20307;\&#20869;&#35379;&#65381;&#20195;&#20385;\&#31532;&#19977;&#22238;\&#24237;&#29699;&#20869;&#35379;(&#31532;3&#22238;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1k-tokyo02\&#20181;&#20107;\&#21942;&#26989;&#38306;&#20418;\&#26704;&#29983;\&#35211;&#31309;&#26360;\H19&#24180;&#24230;\6161a%20&#28988;&#21364;&#28809;&#32784;&#28779;&#29289;&#31561;&#20462;&#3234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gawara\c\WINDOWS\TEMP\&#35373;&#20633;&#20869;&#3537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8988;&#21364;\SK25\222-13017-SK20&#65288;&#20234;&#21218;&#23822;&#24066;&#65306;&#12354;&#12378;&#12414;&#12473;&#12488;&#12483;&#12463;&#12516;&#12540;&#12489;&#35373;&#35336;&#65289;\&#25104;&#26524;&#21697;\&#35373;&#35336;&#26360;\&#26085;&#27700;&#12467;&#12531;\&#27996;&#40658;&#23822;&#26356;&#26032;\&#9314;&#27425;&#20124;&#22633;&#65408;&#65437;&#65400;\&#35373;&#35336;&#26360;\&#27425;&#20124;&#22633;&#9314;&#29031;&#24230;&#35336;&#3163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85;&#27700;&#12467;&#12531;\&#27996;&#40658;&#23822;&#26356;&#26032;\&#9314;&#27425;&#20124;&#22633;&#65408;&#65437;&#65400;\&#35373;&#35336;&#26360;\&#27425;&#20124;&#22633;&#9314;&#29031;&#24230;&#35336;&#316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35079;&#21512;&#21336;&#20385;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&#12496;&#12483;&#12463;&#12450;&#12483;&#12503;\13&#24180;&#12496;&#12483;&#12463;\&#26368;&#32066;\&#23436;&#20102;&#29289;&#20214;\H&#65297;&#65299;&#20869;&#35379;&#26360;&#27096;&#24335;\&#30707;&#24059;&#23567;&#23398;&#26657;&#65418;&#65439;&#65431;&#65421;&#65439;&#65391;&#65412;&#25913;&#20462;&#24037;&#20107;(&#37329;&#2083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労務"/>
      <sheetName val="内訳書"/>
      <sheetName val="一位代価表"/>
      <sheetName val="一般複合単価表"/>
      <sheetName val="配管複合単価表"/>
      <sheetName val="搬入据付代価表"/>
      <sheetName val="撤去集計表"/>
      <sheetName val="廃材処分費算出表"/>
      <sheetName val="掛率調査表"/>
      <sheetName val="見積比較表"/>
      <sheetName val="単価比較表"/>
    </sheetNames>
    <sheetDataSet>
      <sheetData sheetId="0" refreshError="1">
        <row r="9">
          <cell r="B9">
            <v>17700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J14">
            <v>0.5</v>
          </cell>
        </row>
        <row r="44">
          <cell r="J44">
            <v>0.42</v>
          </cell>
        </row>
      </sheetData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労務"/>
      <sheetName val="内訳書"/>
      <sheetName val="一位代価表"/>
      <sheetName val="一般複合単価表"/>
      <sheetName val="配管複合単価表"/>
      <sheetName val="搬入据付代価表"/>
      <sheetName val="撤去集計表"/>
      <sheetName val="廃材処分費算出表"/>
      <sheetName val="掛率調査表"/>
      <sheetName val="見積比較表"/>
      <sheetName val="単価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算調書"/>
      <sheetName val="経費算出"/>
      <sheetName val="年度調書"/>
      <sheetName val="年度調書 (2)"/>
      <sheetName val="所要額"/>
      <sheetName val="財源調書"/>
      <sheetName val="全体内訳"/>
      <sheetName val="本工事費"/>
      <sheetName val="機械"/>
      <sheetName val="機械(配管) (1)"/>
      <sheetName val="電気・計装 (1)"/>
      <sheetName val="図面一覧"/>
      <sheetName val="代価一覧"/>
      <sheetName val="機械据付"/>
      <sheetName val="申請書"/>
      <sheetName val="機械調書13"/>
      <sheetName val="機械調書"/>
      <sheetName val="見積中標津13"/>
      <sheetName val="経費算出 (2)"/>
      <sheetName val="進捗状況"/>
      <sheetName val="見積中標津貸付"/>
      <sheetName val="状況報告"/>
      <sheetName val="状況別紙"/>
      <sheetName val="繰越内訳"/>
      <sheetName val="別紙"/>
      <sheetName val="見積中標津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宅ﾏｸﾛ"/>
    </sheetNames>
    <definedNames>
      <definedName name="Module12.キャンセル"/>
      <definedName name="Record16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厚生省諸経費計算書"/>
      <sheetName val="厚生省諸経費計算書 (2)"/>
      <sheetName val="起債用諸経費計算書 "/>
    </sheetNames>
    <sheetDataSet>
      <sheetData sheetId="0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ﾌﾟﾗｽﾁｯｸ"/>
    </sheetNames>
    <sheetDataSet>
      <sheetData sheetId="0">
        <row r="1">
          <cell r="A1" t="str">
            <v>廃ﾌﾟﾗｽﾁｯｸ燃焼(100KG当たり)</v>
          </cell>
        </row>
        <row r="3">
          <cell r="A3" t="str">
            <v>COMPONENT</v>
          </cell>
          <cell r="B3" t="str">
            <v>LHV</v>
          </cell>
          <cell r="C3" t="str">
            <v>MW</v>
          </cell>
          <cell r="D3" t="str">
            <v>COMPOSITN</v>
          </cell>
          <cell r="E3" t="str">
            <v>COM. O2</v>
          </cell>
          <cell r="F3" t="str">
            <v>COM. AIR</v>
          </cell>
          <cell r="G3" t="str">
            <v>　FLUE GAS:EXCESS COM. AIR(%)=</v>
          </cell>
          <cell r="J3">
            <v>34.50200000000001</v>
          </cell>
          <cell r="M3" t="str">
            <v>Cp</v>
          </cell>
        </row>
        <row r="4">
          <cell r="C4" t="str">
            <v>(単分子)</v>
          </cell>
          <cell r="E4" t="str">
            <v>(THEOR)</v>
          </cell>
          <cell r="F4" t="str">
            <v>(THEOR)</v>
          </cell>
        </row>
        <row r="5">
          <cell r="B5" t="str">
            <v>KCAL/KG</v>
          </cell>
          <cell r="D5" t="str">
            <v>WT%</v>
          </cell>
          <cell r="E5" t="str">
            <v>KGMOL/H</v>
          </cell>
          <cell r="F5" t="str">
            <v>KGMOL/H</v>
          </cell>
          <cell r="G5" t="str">
            <v>H2O</v>
          </cell>
          <cell r="H5" t="str">
            <v>CO2</v>
          </cell>
          <cell r="I5" t="str">
            <v>O2</v>
          </cell>
          <cell r="J5" t="str">
            <v>N2</v>
          </cell>
          <cell r="K5" t="str">
            <v>Cl2</v>
          </cell>
          <cell r="M5" t="str">
            <v>kcal/Nm3ﾟC</v>
          </cell>
          <cell r="O5" t="str">
            <v>C</v>
          </cell>
          <cell r="P5" t="str">
            <v>H</v>
          </cell>
          <cell r="Q5" t="str">
            <v>O</v>
          </cell>
          <cell r="R5" t="str">
            <v>N</v>
          </cell>
          <cell r="S5" t="str">
            <v>Cl</v>
          </cell>
        </row>
        <row r="6">
          <cell r="A6" t="str">
            <v>LDPE</v>
          </cell>
          <cell r="B6">
            <v>10614.566958604684</v>
          </cell>
          <cell r="C6">
            <v>28.053900000000002</v>
          </cell>
          <cell r="D6">
            <v>50.5</v>
          </cell>
          <cell r="E6">
            <v>5.4003186722701653</v>
          </cell>
          <cell r="F6">
            <v>25.728054655884542</v>
          </cell>
          <cell r="G6">
            <v>3.6002124481801103</v>
          </cell>
          <cell r="H6">
            <v>3.6002124481801103</v>
          </cell>
          <cell r="I6">
            <v>1.8632179483066529</v>
          </cell>
          <cell r="J6">
            <v>27.341211452681009</v>
          </cell>
          <cell r="K6">
            <v>0</v>
          </cell>
          <cell r="M6">
            <v>0.3076516104985812</v>
          </cell>
          <cell r="N6">
            <v>0.15536406330178351</v>
          </cell>
          <cell r="O6">
            <v>43.242691746958535</v>
          </cell>
          <cell r="P6">
            <v>7.2573082530414661</v>
          </cell>
          <cell r="Q6">
            <v>0</v>
          </cell>
          <cell r="R6">
            <v>0</v>
          </cell>
          <cell r="S6">
            <v>0</v>
          </cell>
        </row>
        <row r="7">
          <cell r="A7" t="str">
            <v>PP</v>
          </cell>
          <cell r="B7">
            <v>10614.566958604686</v>
          </cell>
          <cell r="C7">
            <v>42.080849999999998</v>
          </cell>
          <cell r="D7">
            <v>18.7</v>
          </cell>
          <cell r="E7">
            <v>1.9997219637911308</v>
          </cell>
          <cell r="F7">
            <v>9.5270222191097229</v>
          </cell>
          <cell r="G7">
            <v>1.3331479758607538</v>
          </cell>
          <cell r="H7">
            <v>1.3331479758607538</v>
          </cell>
          <cell r="I7">
            <v>0.68994407194721619</v>
          </cell>
          <cell r="J7">
            <v>10.124369389408614</v>
          </cell>
          <cell r="K7">
            <v>0</v>
          </cell>
          <cell r="M7">
            <v>0.31031655483008835</v>
          </cell>
          <cell r="N7">
            <v>5.8029195753226522E-2</v>
          </cell>
          <cell r="O7">
            <v>16.012640310259894</v>
          </cell>
          <cell r="P7">
            <v>2.6873596897401075</v>
          </cell>
          <cell r="Q7">
            <v>0</v>
          </cell>
          <cell r="R7">
            <v>0</v>
          </cell>
          <cell r="S7">
            <v>0</v>
          </cell>
        </row>
        <row r="8">
          <cell r="A8" t="str">
            <v>PS</v>
          </cell>
          <cell r="B8">
            <v>9336.3187022094535</v>
          </cell>
          <cell r="C8">
            <v>104.1524</v>
          </cell>
          <cell r="D8">
            <v>14.3</v>
          </cell>
          <cell r="E8">
            <v>1.3729880444425668</v>
          </cell>
          <cell r="F8">
            <v>6.5411531416987465</v>
          </cell>
          <cell r="G8">
            <v>0.54919521777702673</v>
          </cell>
          <cell r="H8">
            <v>1.0983904355540535</v>
          </cell>
          <cell r="I8">
            <v>0.47370833509357452</v>
          </cell>
          <cell r="J8">
            <v>6.9512854191115077</v>
          </cell>
          <cell r="K8">
            <v>0</v>
          </cell>
          <cell r="M8">
            <v>0.40040387007263312</v>
          </cell>
          <cell r="N8">
            <v>5.725775342038654E-2</v>
          </cell>
          <cell r="O8">
            <v>13.192932280005072</v>
          </cell>
          <cell r="P8">
            <v>1.1070677199949306</v>
          </cell>
          <cell r="Q8">
            <v>0</v>
          </cell>
          <cell r="R8">
            <v>0</v>
          </cell>
          <cell r="S8">
            <v>0</v>
          </cell>
        </row>
        <row r="9">
          <cell r="A9" t="str">
            <v>PVC</v>
          </cell>
          <cell r="B9">
            <v>4327.1092337477394</v>
          </cell>
          <cell r="C9">
            <v>62.499000000000002</v>
          </cell>
          <cell r="D9">
            <v>6.6</v>
          </cell>
          <cell r="E9">
            <v>0.29040464647434355</v>
          </cell>
          <cell r="F9">
            <v>1.3835380965904887</v>
          </cell>
          <cell r="G9">
            <v>0.15840253444055102</v>
          </cell>
          <cell r="H9">
            <v>0.21120337925406804</v>
          </cell>
          <cell r="I9">
            <v>0.10019541112657804</v>
          </cell>
          <cell r="J9">
            <v>1.4702863530752177</v>
          </cell>
          <cell r="K9">
            <v>5.280084481351701E-2</v>
          </cell>
          <cell r="M9">
            <v>0.31009407394292848</v>
          </cell>
          <cell r="N9">
            <v>2.0466208880233282E-2</v>
          </cell>
          <cell r="O9">
            <v>2.5367954687274996</v>
          </cell>
          <cell r="P9">
            <v>0.31930782892526283</v>
          </cell>
          <cell r="Q9">
            <v>0</v>
          </cell>
          <cell r="R9">
            <v>0</v>
          </cell>
          <cell r="S9">
            <v>3.7438967023472376</v>
          </cell>
        </row>
        <row r="10">
          <cell r="A10" t="str">
            <v>PET</v>
          </cell>
          <cell r="B10">
            <v>6040.5167654235283</v>
          </cell>
          <cell r="C10">
            <v>192.17230000000001</v>
          </cell>
          <cell r="D10">
            <v>8.8000000000000007</v>
          </cell>
          <cell r="E10">
            <v>0.45792239568345705</v>
          </cell>
          <cell r="F10">
            <v>2.1816217040660173</v>
          </cell>
          <cell r="G10">
            <v>0.18316895827338281</v>
          </cell>
          <cell r="H10">
            <v>0.45792239568345705</v>
          </cell>
          <cell r="I10">
            <v>0.24957686409539781</v>
          </cell>
          <cell r="J10">
            <v>2.3184100437607116</v>
          </cell>
          <cell r="K10">
            <v>0</v>
          </cell>
          <cell r="M10">
            <v>0.38621371845453734</v>
          </cell>
          <cell r="N10">
            <v>3.3986807223999292E-2</v>
          </cell>
          <cell r="O10">
            <v>5.5001745829133553</v>
          </cell>
          <cell r="P10">
            <v>0.36923198608748509</v>
          </cell>
          <cell r="Q10">
            <v>2.9305934309991608</v>
          </cell>
          <cell r="R10">
            <v>0</v>
          </cell>
          <cell r="S10">
            <v>0</v>
          </cell>
        </row>
        <row r="11">
          <cell r="A11" t="str">
            <v>ﾅｲﾛﾝ</v>
          </cell>
          <cell r="B11">
            <v>2825.0918358216063</v>
          </cell>
          <cell r="C11">
            <v>43.025150000000004</v>
          </cell>
          <cell r="D11">
            <v>1.1000000000000001</v>
          </cell>
          <cell r="E11">
            <v>1.9174831464852535E-2</v>
          </cell>
          <cell r="F11">
            <v>9.1352222319449908E-2</v>
          </cell>
          <cell r="G11">
            <v>1.2783220976568355E-2</v>
          </cell>
          <cell r="H11">
            <v>2.5566441953136711E-2</v>
          </cell>
          <cell r="I11">
            <v>1.939892132857178E-2</v>
          </cell>
          <cell r="J11">
            <v>0.10986325522381891</v>
          </cell>
          <cell r="K11">
            <v>0</v>
          </cell>
          <cell r="M11">
            <v>0.57773446573034704</v>
          </cell>
          <cell r="N11">
            <v>6.355079123033818E-3</v>
          </cell>
          <cell r="O11">
            <v>0.30708236926541804</v>
          </cell>
          <cell r="P11">
            <v>2.5768416844566495E-2</v>
          </cell>
          <cell r="Q11">
            <v>0.40904773138501549</v>
          </cell>
          <cell r="R11">
            <v>0.35810148250500001</v>
          </cell>
          <cell r="S11">
            <v>0</v>
          </cell>
        </row>
        <row r="12">
          <cell r="M12">
            <v>0.80809539078076187</v>
          </cell>
          <cell r="N12">
            <v>0</v>
          </cell>
        </row>
        <row r="13">
          <cell r="M13">
            <v>1.0869572685071829</v>
          </cell>
          <cell r="N13">
            <v>0</v>
          </cell>
        </row>
        <row r="14">
          <cell r="M14">
            <v>1.0639949627482823</v>
          </cell>
          <cell r="N14">
            <v>0</v>
          </cell>
        </row>
        <row r="16">
          <cell r="A16" t="str">
            <v>TOTAL(D)</v>
          </cell>
          <cell r="D16">
            <v>99.999999999999986</v>
          </cell>
          <cell r="E16">
            <v>9.5405305541265157</v>
          </cell>
          <cell r="F16">
            <v>45.452742039668976</v>
          </cell>
          <cell r="G16">
            <v>5.836910355508393</v>
          </cell>
          <cell r="H16">
            <v>6.7264430764855803</v>
          </cell>
          <cell r="I16">
            <v>3.3960415518979912</v>
          </cell>
          <cell r="J16">
            <v>48.315425913260881</v>
          </cell>
          <cell r="K16">
            <v>5.280084481351701E-2</v>
          </cell>
          <cell r="N16">
            <v>0.3314591077026629</v>
          </cell>
          <cell r="O16">
            <v>80.792316758129772</v>
          </cell>
          <cell r="P16">
            <v>11.766043894633819</v>
          </cell>
          <cell r="Q16">
            <v>3.3396411623841762</v>
          </cell>
          <cell r="R16">
            <v>0.35810148250500001</v>
          </cell>
          <cell r="S16">
            <v>3.7438967023472376</v>
          </cell>
          <cell r="T16">
            <v>100.00000000000003</v>
          </cell>
        </row>
        <row r="17">
          <cell r="A17" t="str">
            <v>H2O</v>
          </cell>
          <cell r="C17">
            <v>18.015999999999998</v>
          </cell>
          <cell r="D17">
            <v>0</v>
          </cell>
          <cell r="E17" t="str">
            <v>-</v>
          </cell>
          <cell r="F17">
            <v>0.54997817867999454</v>
          </cell>
          <cell r="G17">
            <v>0.73973164988816631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M17" t="str">
            <v>T(ﾟC)=</v>
          </cell>
        </row>
        <row r="18">
          <cell r="A18" t="str">
            <v>TOTAL(W)</v>
          </cell>
          <cell r="D18">
            <v>99.999999999999986</v>
          </cell>
          <cell r="E18">
            <v>9.5405305541265157</v>
          </cell>
          <cell r="F18">
            <v>46.002720218348969</v>
          </cell>
          <cell r="G18">
            <v>6.5766420053965593</v>
          </cell>
          <cell r="H18">
            <v>6.7264430764855803</v>
          </cell>
          <cell r="I18">
            <v>3.3960415518979912</v>
          </cell>
          <cell r="J18">
            <v>48.315425913260881</v>
          </cell>
          <cell r="K18">
            <v>5.280084481351701E-2</v>
          </cell>
          <cell r="M18">
            <v>35</v>
          </cell>
        </row>
        <row r="19">
          <cell r="A19" t="str">
            <v>MW(AVE)</v>
          </cell>
          <cell r="D19">
            <v>39.081612461024548</v>
          </cell>
          <cell r="F19" t="str">
            <v>REL. HUMI.</v>
          </cell>
        </row>
        <row r="20">
          <cell r="F20" t="str">
            <v>70% @16ﾟC</v>
          </cell>
          <cell r="M20" t="str">
            <v>燃料燃焼排ガス</v>
          </cell>
          <cell r="N20" t="str">
            <v>Cp</v>
          </cell>
          <cell r="O20" t="str">
            <v>溶融室出口</v>
          </cell>
          <cell r="S20" t="str">
            <v>予熱室出口</v>
          </cell>
        </row>
        <row r="21">
          <cell r="A21" t="str">
            <v>LHV</v>
          </cell>
          <cell r="D21">
            <v>9528.6046047490527</v>
          </cell>
          <cell r="N21" t="str">
            <v>kcal/Nm3ﾟC</v>
          </cell>
          <cell r="R21" t="str">
            <v>kcal/Nm3ﾟC</v>
          </cell>
        </row>
        <row r="22">
          <cell r="A22" t="str">
            <v>KCAL/KG</v>
          </cell>
          <cell r="M22" t="str">
            <v>H20</v>
          </cell>
          <cell r="N22">
            <v>0.43597564892000973</v>
          </cell>
          <cell r="O22">
            <v>4.4065965750134495E-2</v>
          </cell>
          <cell r="R22">
            <v>0.43272815942816228</v>
          </cell>
          <cell r="S22">
            <v>4.373772778299994E-2</v>
          </cell>
        </row>
        <row r="23">
          <cell r="A23" t="str">
            <v>Wobbe No</v>
          </cell>
          <cell r="D23">
            <v>287945.3288440886</v>
          </cell>
          <cell r="M23" t="str">
            <v>CO2</v>
          </cell>
          <cell r="N23">
            <v>0.5788018760002186</v>
          </cell>
          <cell r="O23">
            <v>5.983458168387585E-2</v>
          </cell>
          <cell r="R23">
            <v>0.57536469006344737</v>
          </cell>
          <cell r="S23">
            <v>5.9479257018866763E-2</v>
          </cell>
        </row>
        <row r="24">
          <cell r="M24" t="str">
            <v>O2</v>
          </cell>
          <cell r="N24">
            <v>0.37032555058700362</v>
          </cell>
          <cell r="O24">
            <v>1.9328294328326008E-2</v>
          </cell>
          <cell r="R24">
            <v>0.36899484505546726</v>
          </cell>
          <cell r="S24">
            <v>1.9258841199485458E-2</v>
          </cell>
        </row>
        <row r="25">
          <cell r="A25" t="str">
            <v>COM. AIR</v>
          </cell>
          <cell r="D25">
            <v>61.874578748083735</v>
          </cell>
          <cell r="M25" t="str">
            <v>N2</v>
          </cell>
          <cell r="N25">
            <v>0.34564635906617736</v>
          </cell>
          <cell r="O25">
            <v>0.2566579118882813</v>
          </cell>
          <cell r="R25">
            <v>0.34405704661454428</v>
          </cell>
          <cell r="S25">
            <v>0.25547777616726225</v>
          </cell>
        </row>
        <row r="26">
          <cell r="A26" t="str">
            <v>KGMOL/H</v>
          </cell>
          <cell r="D26" t="str">
            <v>(WET)</v>
          </cell>
          <cell r="M26" t="str">
            <v>Cl2</v>
          </cell>
          <cell r="N26">
            <v>0.43983177454220573</v>
          </cell>
          <cell r="O26">
            <v>3.5691461325925155E-4</v>
          </cell>
          <cell r="R26">
            <v>0.43766102499891196</v>
          </cell>
          <cell r="S26">
            <v>3.5515309379073698E-4</v>
          </cell>
        </row>
        <row r="27">
          <cell r="A27" t="str">
            <v>FLUE GAS</v>
          </cell>
          <cell r="D27">
            <v>65.067353391854525</v>
          </cell>
          <cell r="M27" t="str">
            <v>AVE.T(ﾟC)=</v>
          </cell>
          <cell r="N27">
            <v>710</v>
          </cell>
          <cell r="R27">
            <v>685.12481835265362</v>
          </cell>
        </row>
        <row r="28">
          <cell r="A28" t="str">
            <v>KGMOL/H</v>
          </cell>
          <cell r="O28">
            <v>0.3802436682638769</v>
          </cell>
          <cell r="S28">
            <v>0.37830875526240515</v>
          </cell>
        </row>
        <row r="29">
          <cell r="M29" t="str">
            <v>MW=</v>
          </cell>
          <cell r="O29">
            <v>28.904779775856866</v>
          </cell>
          <cell r="S29">
            <v>28.904779775856866</v>
          </cell>
        </row>
        <row r="31">
          <cell r="A31" t="str">
            <v>被溶融物含有成分(溶融室)</v>
          </cell>
        </row>
        <row r="33">
          <cell r="A33" t="str">
            <v>COMPONENT</v>
          </cell>
          <cell r="B33" t="str">
            <v>LHV</v>
          </cell>
          <cell r="C33" t="str">
            <v>MW</v>
          </cell>
          <cell r="D33" t="str">
            <v>CONTENT</v>
          </cell>
          <cell r="E33" t="str">
            <v>COM. O2</v>
          </cell>
          <cell r="F33" t="str">
            <v>COM. AIR</v>
          </cell>
          <cell r="G33" t="str">
            <v>　FLUE GAS:EXCESS COM. AIR(%)=</v>
          </cell>
          <cell r="J33">
            <v>34.50200000000001</v>
          </cell>
          <cell r="M33" t="str">
            <v>Cp</v>
          </cell>
        </row>
        <row r="34">
          <cell r="E34" t="str">
            <v>(THEOR)</v>
          </cell>
          <cell r="F34" t="str">
            <v>(THEOR)</v>
          </cell>
        </row>
        <row r="35">
          <cell r="B35" t="str">
            <v>KCAL/KG</v>
          </cell>
          <cell r="D35" t="str">
            <v>KG/H</v>
          </cell>
          <cell r="E35" t="str">
            <v>KGMOL/H</v>
          </cell>
          <cell r="F35" t="str">
            <v>KGMOL/H</v>
          </cell>
          <cell r="G35" t="str">
            <v>H2O</v>
          </cell>
          <cell r="H35" t="str">
            <v>CO2</v>
          </cell>
          <cell r="I35" t="str">
            <v>O2</v>
          </cell>
          <cell r="J35" t="str">
            <v>N2</v>
          </cell>
          <cell r="K35" t="str">
            <v>Cl2</v>
          </cell>
          <cell r="M35" t="str">
            <v>kcal/Nm3ﾟC</v>
          </cell>
        </row>
        <row r="36">
          <cell r="A36" t="str">
            <v>未燃C</v>
          </cell>
          <cell r="B36">
            <v>7843.5453724247873</v>
          </cell>
          <cell r="C36">
            <v>12.011150000000001</v>
          </cell>
          <cell r="D36">
            <v>16.462499999999999</v>
          </cell>
          <cell r="E36">
            <v>1.3706014827889084</v>
          </cell>
          <cell r="F36">
            <v>6.5297831481129505</v>
          </cell>
          <cell r="G36" t="str">
            <v>-</v>
          </cell>
          <cell r="H36">
            <v>1.3706014827889084</v>
          </cell>
          <cell r="I36">
            <v>0.47288492359182932</v>
          </cell>
          <cell r="J36">
            <v>6.9392025234941439</v>
          </cell>
          <cell r="K36" t="str">
            <v>-</v>
          </cell>
          <cell r="M36">
            <v>0.3076516104985812</v>
          </cell>
          <cell r="N36">
            <v>5.0647146378328928E-2</v>
          </cell>
        </row>
        <row r="37">
          <cell r="A37" t="str">
            <v>H2O</v>
          </cell>
          <cell r="C37">
            <v>18.015999999999998</v>
          </cell>
          <cell r="D37">
            <v>0</v>
          </cell>
          <cell r="G37">
            <v>0</v>
          </cell>
          <cell r="M37">
            <v>0.31031655483008835</v>
          </cell>
          <cell r="N37">
            <v>0</v>
          </cell>
        </row>
        <row r="38">
          <cell r="M38">
            <v>0.40040387007263312</v>
          </cell>
          <cell r="N38">
            <v>0</v>
          </cell>
        </row>
        <row r="39">
          <cell r="M39">
            <v>0.31009407394292848</v>
          </cell>
          <cell r="N39">
            <v>0</v>
          </cell>
        </row>
        <row r="40">
          <cell r="M40">
            <v>0.38621371845453734</v>
          </cell>
          <cell r="N40">
            <v>0</v>
          </cell>
        </row>
        <row r="41">
          <cell r="M41">
            <v>0.57773446573034704</v>
          </cell>
          <cell r="N41">
            <v>0</v>
          </cell>
        </row>
        <row r="42">
          <cell r="M42">
            <v>0.80809539078076187</v>
          </cell>
          <cell r="N42">
            <v>0</v>
          </cell>
        </row>
        <row r="43">
          <cell r="M43">
            <v>1.0869572685071829</v>
          </cell>
          <cell r="N43">
            <v>0</v>
          </cell>
        </row>
        <row r="44">
          <cell r="M44">
            <v>1.0639949627482823</v>
          </cell>
          <cell r="N44">
            <v>0</v>
          </cell>
        </row>
        <row r="46">
          <cell r="A46" t="str">
            <v>TOTAL(D)</v>
          </cell>
          <cell r="D46">
            <v>16.462499999999999</v>
          </cell>
          <cell r="E46">
            <v>1.3706014827889084</v>
          </cell>
          <cell r="F46">
            <v>6.5297831481129505</v>
          </cell>
          <cell r="G46">
            <v>0</v>
          </cell>
          <cell r="H46">
            <v>1.3706014827889084</v>
          </cell>
          <cell r="I46">
            <v>0.47288492359182932</v>
          </cell>
          <cell r="J46">
            <v>6.9392025234941439</v>
          </cell>
          <cell r="N46">
            <v>5.0647146378328928E-2</v>
          </cell>
        </row>
        <row r="47">
          <cell r="A47" t="str">
            <v>H2O</v>
          </cell>
          <cell r="D47">
            <v>0</v>
          </cell>
          <cell r="E47" t="str">
            <v>-</v>
          </cell>
          <cell r="F47">
            <v>7.9010376092166698E-2</v>
          </cell>
          <cell r="G47">
            <v>0.10627053605148606</v>
          </cell>
          <cell r="H47" t="str">
            <v>-</v>
          </cell>
          <cell r="I47" t="str">
            <v>-</v>
          </cell>
          <cell r="J47" t="str">
            <v>-</v>
          </cell>
          <cell r="M47" t="str">
            <v>T(ﾟC)=</v>
          </cell>
        </row>
        <row r="48">
          <cell r="A48" t="str">
            <v>TOTAL(W)</v>
          </cell>
          <cell r="D48">
            <v>16.462499999999999</v>
          </cell>
          <cell r="E48">
            <v>1.3706014827889084</v>
          </cell>
          <cell r="F48">
            <v>6.608793524205117</v>
          </cell>
          <cell r="G48">
            <v>0.10627053605148606</v>
          </cell>
          <cell r="H48">
            <v>1.3706014827889084</v>
          </cell>
          <cell r="I48">
            <v>0.47288492359182932</v>
          </cell>
          <cell r="J48">
            <v>6.9392025234941439</v>
          </cell>
          <cell r="M48">
            <v>35</v>
          </cell>
        </row>
        <row r="49">
          <cell r="A49" t="str">
            <v>MW(AVE)</v>
          </cell>
          <cell r="D49">
            <v>12.011150000000001</v>
          </cell>
          <cell r="F49" t="str">
            <v>REL. HUMI.</v>
          </cell>
        </row>
        <row r="50">
          <cell r="F50" t="str">
            <v>70% @16ﾟC</v>
          </cell>
          <cell r="M50" t="str">
            <v>被溶融物燃焼排ガス</v>
          </cell>
          <cell r="N50" t="str">
            <v>Cp</v>
          </cell>
          <cell r="O50" t="str">
            <v>溶融室出口</v>
          </cell>
          <cell r="P50" t="str">
            <v>予熱室出口</v>
          </cell>
          <cell r="S50" t="str">
            <v>予熱室出口</v>
          </cell>
        </row>
        <row r="51">
          <cell r="A51" t="str">
            <v>LHV</v>
          </cell>
          <cell r="D51">
            <v>7843.5453724247873</v>
          </cell>
          <cell r="N51" t="str">
            <v>kcal/Nm3ﾟC</v>
          </cell>
          <cell r="R51" t="str">
            <v>kcal/Nm3ﾟC</v>
          </cell>
        </row>
        <row r="52">
          <cell r="A52" t="str">
            <v>KCAL/KG</v>
          </cell>
          <cell r="M52" t="str">
            <v>H20</v>
          </cell>
          <cell r="N52">
            <v>0.43597564892000973</v>
          </cell>
          <cell r="O52">
            <v>5.2122372808340259E-3</v>
          </cell>
          <cell r="P52">
            <v>0.20396499692854472</v>
          </cell>
          <cell r="R52">
            <v>0.43272815942816228</v>
          </cell>
          <cell r="S52">
            <v>0.20244570522986624</v>
          </cell>
        </row>
        <row r="53">
          <cell r="A53" t="str">
            <v>COM. AIR</v>
          </cell>
          <cell r="D53">
            <v>8.8889594659263675</v>
          </cell>
          <cell r="M53" t="str">
            <v>CO2</v>
          </cell>
          <cell r="N53">
            <v>0.5788018760002186</v>
          </cell>
          <cell r="O53">
            <v>8.9246296209117282E-2</v>
          </cell>
          <cell r="P53">
            <v>4.8068361452771068E-2</v>
          </cell>
          <cell r="R53">
            <v>0.57536469006344737</v>
          </cell>
          <cell r="S53">
            <v>4.778290989699719E-2</v>
          </cell>
        </row>
        <row r="54">
          <cell r="A54" t="str">
            <v>KGMOL/H</v>
          </cell>
          <cell r="D54" t="str">
            <v>(WET)</v>
          </cell>
          <cell r="M54" t="str">
            <v>O2</v>
          </cell>
          <cell r="N54">
            <v>0.37032555058700362</v>
          </cell>
          <cell r="O54">
            <v>1.9700997666231002E-2</v>
          </cell>
          <cell r="P54">
            <v>1.0611024961547338E-2</v>
          </cell>
          <cell r="R54">
            <v>0.36899484505546726</v>
          </cell>
          <cell r="S54">
            <v>1.0572895943473324E-2</v>
          </cell>
        </row>
        <row r="55">
          <cell r="A55" t="str">
            <v>FLUE GAS</v>
          </cell>
          <cell r="D55">
            <v>8.8889594659263675</v>
          </cell>
          <cell r="M55" t="str">
            <v>N2</v>
          </cell>
          <cell r="N55">
            <v>0.34564635906617736</v>
          </cell>
          <cell r="O55">
            <v>0.26983024236556341</v>
          </cell>
          <cell r="P55">
            <v>0.14533149465973799</v>
          </cell>
          <cell r="R55">
            <v>0.34405704661454428</v>
          </cell>
          <cell r="S55">
            <v>0.1446632476262637</v>
          </cell>
        </row>
        <row r="56">
          <cell r="A56" t="str">
            <v>KGMOL/H</v>
          </cell>
          <cell r="M56" t="str">
            <v>Cl2</v>
          </cell>
          <cell r="N56">
            <v>0.43983177454220573</v>
          </cell>
          <cell r="O56">
            <v>0</v>
          </cell>
          <cell r="P56">
            <v>0</v>
          </cell>
          <cell r="R56">
            <v>0.43766102499891196</v>
          </cell>
          <cell r="S56">
            <v>0</v>
          </cell>
        </row>
        <row r="57">
          <cell r="M57" t="str">
            <v>AVE.T(ﾟC)=</v>
          </cell>
          <cell r="N57">
            <v>710</v>
          </cell>
          <cell r="R57">
            <v>685.12481835265362</v>
          </cell>
        </row>
        <row r="58">
          <cell r="A58" t="str">
            <v>20/DEC/96 9:00</v>
          </cell>
          <cell r="O58">
            <v>0.38398977352174574</v>
          </cell>
          <cell r="P58">
            <v>0.4079758780026011</v>
          </cell>
          <cell r="S58">
            <v>0.40546475869660048</v>
          </cell>
        </row>
        <row r="59">
          <cell r="A59" t="str">
            <v>運転ロード: 100%</v>
          </cell>
          <cell r="M59" t="str">
            <v>MW=</v>
          </cell>
          <cell r="O59">
            <v>30.577700305904802</v>
          </cell>
          <cell r="P59">
            <v>24.783620485778098</v>
          </cell>
          <cell r="S59">
            <v>24.783620485778098</v>
          </cell>
        </row>
        <row r="60">
          <cell r="A60" t="str">
            <v>大気温度</v>
          </cell>
          <cell r="D60">
            <v>20</v>
          </cell>
          <cell r="E60" t="str">
            <v>ﾟC</v>
          </cell>
        </row>
        <row r="61">
          <cell r="A61" t="str">
            <v>過剰空気率</v>
          </cell>
          <cell r="D61">
            <v>34.50200000000001</v>
          </cell>
          <cell r="P61" t="str">
            <v>CP(燃焼空気):</v>
          </cell>
        </row>
        <row r="62">
          <cell r="A62" t="str">
            <v>燃焼空気温度</v>
          </cell>
          <cell r="D62">
            <v>240</v>
          </cell>
          <cell r="E62" t="str">
            <v>ﾟC</v>
          </cell>
          <cell r="M62" t="str">
            <v>燃焼空気</v>
          </cell>
          <cell r="P62" t="str">
            <v>O2</v>
          </cell>
          <cell r="Q62">
            <v>0.32529855282854908</v>
          </cell>
        </row>
        <row r="63">
          <cell r="A63" t="str">
            <v>溶融炉温度</v>
          </cell>
          <cell r="D63">
            <v>1400</v>
          </cell>
          <cell r="E63" t="str">
            <v>ﾟC</v>
          </cell>
          <cell r="M63" t="str">
            <v>温度:</v>
          </cell>
          <cell r="N63">
            <v>240</v>
          </cell>
          <cell r="O63" t="str">
            <v>ﾟC</v>
          </cell>
          <cell r="P63" t="str">
            <v>N2</v>
          </cell>
          <cell r="Q63">
            <v>0.31321038893527703</v>
          </cell>
        </row>
        <row r="64">
          <cell r="A64" t="str">
            <v>ｴｱﾘｰｸ</v>
          </cell>
          <cell r="B64" t="str">
            <v>(有:1 無:0)</v>
          </cell>
          <cell r="D64">
            <v>0</v>
          </cell>
          <cell r="M64" t="str">
            <v>CP=</v>
          </cell>
          <cell r="N64">
            <v>0.31642023395778168</v>
          </cell>
          <cell r="O64" t="str">
            <v>kcal/Nm3ﾟC</v>
          </cell>
          <cell r="P64" t="str">
            <v>H20</v>
          </cell>
          <cell r="Q64">
            <v>0.36755459372959309</v>
          </cell>
        </row>
        <row r="65">
          <cell r="A65" t="str">
            <v>燃料+可燃成分</v>
          </cell>
          <cell r="G65" t="str">
            <v>ﾋｰﾄﾘﾘｰｽ</v>
          </cell>
          <cell r="M65" t="str">
            <v>ｴﾝﾀﾙﾋﾟｰ=</v>
          </cell>
          <cell r="N65">
            <v>0.24059389466157874</v>
          </cell>
          <cell r="O65" t="str">
            <v>Gcal/H</v>
          </cell>
          <cell r="P65" t="str">
            <v>AVE.T(ﾟC)=</v>
          </cell>
          <cell r="Q65">
            <v>130</v>
          </cell>
        </row>
        <row r="66">
          <cell r="A66" t="str">
            <v>　廃ﾌﾟﾗ燃料(ﾄﾞﾗｲ)(kg/H)</v>
          </cell>
          <cell r="D66">
            <v>235</v>
          </cell>
          <cell r="G66">
            <v>2.2392220821160267</v>
          </cell>
          <cell r="H66" t="str">
            <v>Gcal/H</v>
          </cell>
        </row>
        <row r="67">
          <cell r="A67" t="str">
            <v xml:space="preserve">  未燃C(kg)</v>
          </cell>
          <cell r="D67">
            <v>16.462499999999999</v>
          </cell>
          <cell r="G67">
            <v>0.12912436569354305</v>
          </cell>
          <cell r="H67" t="str">
            <v>Gcal/H</v>
          </cell>
          <cell r="M67" t="str">
            <v>燃焼排ｶﾞｽ</v>
          </cell>
        </row>
        <row r="68">
          <cell r="A68" t="str">
            <v>ﾄｰﾀﾙﾋｰﾄﾘﾘｰｽ(Gcal/H)</v>
          </cell>
          <cell r="D68">
            <v>2.3683464478095702</v>
          </cell>
          <cell r="M68" t="str">
            <v>温度:</v>
          </cell>
          <cell r="N68">
            <v>1400</v>
          </cell>
          <cell r="O68" t="str">
            <v>ﾟC</v>
          </cell>
          <cell r="P68" t="str">
            <v>AVE.T(ﾟC)=</v>
          </cell>
          <cell r="Q68">
            <v>710</v>
          </cell>
          <cell r="R68">
            <v>685.12481835265362</v>
          </cell>
        </row>
        <row r="69">
          <cell r="A69" t="str">
            <v>燃焼空気量(kgmol/H)</v>
          </cell>
          <cell r="D69">
            <v>154.29421952392315</v>
          </cell>
          <cell r="E69">
            <v>3456.1905173358782</v>
          </cell>
          <cell r="F69" t="str">
            <v>Nm3/H</v>
          </cell>
          <cell r="O69" t="str">
            <v>溶融室出口</v>
          </cell>
          <cell r="P69" t="str">
            <v>予熱室出口</v>
          </cell>
          <cell r="R69" t="str">
            <v>予熱室出口</v>
          </cell>
        </row>
        <row r="70">
          <cell r="A70" t="str">
            <v>燃焼排ｶﾞｽ量(kgmol/H)@溶融室出口</v>
          </cell>
          <cell r="D70">
            <v>161.79723993678451</v>
          </cell>
          <cell r="E70">
            <v>3624.2581745839725</v>
          </cell>
          <cell r="F70" t="str">
            <v>Nm3/H</v>
          </cell>
          <cell r="M70" t="str">
            <v>MW=</v>
          </cell>
          <cell r="O70">
            <v>28.996688159381346</v>
          </cell>
          <cell r="P70">
            <v>28.503306128849864</v>
          </cell>
          <cell r="R70">
            <v>28.503306128849864</v>
          </cell>
        </row>
        <row r="71">
          <cell r="A71" t="str">
            <v>燃焼排ｶﾞｽ量(kgmol/H)@予熱室出口</v>
          </cell>
          <cell r="D71">
            <v>169.41199903980404</v>
          </cell>
          <cell r="E71">
            <v>3794.8287784916101</v>
          </cell>
          <cell r="F71" t="str">
            <v>Nm3/H</v>
          </cell>
          <cell r="M71" t="str">
            <v>CP=</v>
          </cell>
          <cell r="O71">
            <v>0.38044947509843907</v>
          </cell>
          <cell r="P71">
            <v>0.38294527492348157</v>
          </cell>
          <cell r="Q71" t="str">
            <v>kcal/Nm3ﾟC</v>
          </cell>
          <cell r="R71">
            <v>0.38095422925878947</v>
          </cell>
        </row>
        <row r="72">
          <cell r="A72" t="str">
            <v>燃焼排ｶﾞｽ量(ﾄﾞﾗｲ)(kgmol/H)</v>
          </cell>
          <cell r="D72">
            <v>146.23586068805113</v>
          </cell>
          <cell r="E72">
            <v>3275.6832794123452</v>
          </cell>
          <cell r="F72" t="str">
            <v>Nm3/H</v>
          </cell>
          <cell r="M72" t="str">
            <v>ｴﾝﾀﾙﾋﾟｰ=</v>
          </cell>
          <cell r="O72">
            <v>1.9028090257955452</v>
          </cell>
          <cell r="P72">
            <v>2.0054322148164729</v>
          </cell>
          <cell r="Q72" t="str">
            <v>Gcal/H</v>
          </cell>
          <cell r="R72">
            <v>1.995005380021496</v>
          </cell>
        </row>
        <row r="73">
          <cell r="A73" t="str">
            <v>燃焼排ｶﾞｽO2濃度(ﾄﾞﾗｲ%)</v>
          </cell>
          <cell r="D73">
            <v>5.7807862796289129</v>
          </cell>
        </row>
        <row r="74">
          <cell r="A74" t="str">
            <v>炉効率(%)</v>
          </cell>
          <cell r="B74" t="str">
            <v>@溶融室廻り</v>
          </cell>
          <cell r="D74">
            <v>10.264549645545006</v>
          </cell>
        </row>
        <row r="75">
          <cell r="B75" t="str">
            <v>@灰溶融炉廻り</v>
          </cell>
          <cell r="D75">
            <v>6.730687535895397</v>
          </cell>
        </row>
        <row r="77">
          <cell r="A77" t="str">
            <v>被溶融物成分</v>
          </cell>
        </row>
        <row r="78">
          <cell r="A78" t="str">
            <v>焼却灰(kg/h)</v>
          </cell>
          <cell r="D78">
            <v>548.75</v>
          </cell>
        </row>
        <row r="79">
          <cell r="A79" t="str">
            <v>　水分(%)</v>
          </cell>
          <cell r="D79">
            <v>25</v>
          </cell>
        </row>
        <row r="80">
          <cell r="A80" t="str">
            <v>　鉄分(%)</v>
          </cell>
          <cell r="D80">
            <v>10</v>
          </cell>
        </row>
        <row r="81">
          <cell r="A81" t="str">
            <v>　Igloss(%)</v>
          </cell>
          <cell r="D81">
            <v>3</v>
          </cell>
        </row>
        <row r="82">
          <cell r="A82" t="str">
            <v>焼却被灰(kg/h)</v>
          </cell>
          <cell r="D82">
            <v>109.20833333333333</v>
          </cell>
        </row>
        <row r="83">
          <cell r="A83" t="str">
            <v>　CaCO3(%)</v>
          </cell>
          <cell r="D83">
            <v>0</v>
          </cell>
        </row>
        <row r="84">
          <cell r="A84" t="str">
            <v>　CaCl2(%)</v>
          </cell>
          <cell r="D84">
            <v>18.38</v>
          </cell>
        </row>
        <row r="85">
          <cell r="A85" t="str">
            <v>　CaSO4(%)</v>
          </cell>
          <cell r="D85">
            <v>8.82</v>
          </cell>
        </row>
        <row r="87">
          <cell r="A87" t="str">
            <v>磁選率(%)</v>
          </cell>
          <cell r="D87">
            <v>60</v>
          </cell>
        </row>
        <row r="88">
          <cell r="A88" t="str">
            <v>飛灰飛散率(%)</v>
          </cell>
          <cell r="D88">
            <v>5</v>
          </cell>
        </row>
        <row r="90">
          <cell r="A90" t="str">
            <v>前処理前被溶融物(kg/h)</v>
          </cell>
          <cell r="D90">
            <v>657.95833333333337</v>
          </cell>
        </row>
        <row r="91">
          <cell r="A91" t="str">
            <v>前処理後被溶融物(kg/h)</v>
          </cell>
          <cell r="D91">
            <v>625.0333333333333</v>
          </cell>
          <cell r="F91">
            <v>15000.8</v>
          </cell>
          <cell r="G91" t="str">
            <v>t/d</v>
          </cell>
        </row>
        <row r="92">
          <cell r="A92" t="str">
            <v>被溶融物水分量(kg/h)</v>
          </cell>
          <cell r="D92">
            <v>137.1875</v>
          </cell>
        </row>
        <row r="93">
          <cell r="A93" t="str">
            <v>Igloss(kg/h)</v>
          </cell>
          <cell r="D93">
            <v>16.462499999999999</v>
          </cell>
        </row>
        <row r="94">
          <cell r="A94" t="str">
            <v>灰分量(kg/h)</v>
          </cell>
          <cell r="D94">
            <v>449.43333333333334</v>
          </cell>
        </row>
        <row r="95">
          <cell r="A95" t="str">
            <v>飛灰飛散量(kg/h)</v>
          </cell>
          <cell r="D95">
            <v>22.471666666666664</v>
          </cell>
        </row>
        <row r="96">
          <cell r="A96" t="str">
            <v>スラグ排出量(kg/h)</v>
          </cell>
          <cell r="D96">
            <v>481.83666666666659</v>
          </cell>
        </row>
        <row r="98">
          <cell r="A98" t="str">
            <v>湿灰水分気化熱(Gcal/h)</v>
          </cell>
          <cell r="D98">
            <v>7.2297812500000003E-2</v>
          </cell>
        </row>
        <row r="99">
          <cell r="A99" t="str">
            <v>灰分解熱(Gcal/h)</v>
          </cell>
          <cell r="D99">
            <v>8.9523312833333334E-3</v>
          </cell>
        </row>
        <row r="100">
          <cell r="A100" t="str">
            <v>灰溶融潜熱(Gcal/h)</v>
          </cell>
          <cell r="D100">
            <v>2.5215416666666664E-2</v>
          </cell>
        </row>
        <row r="101">
          <cell r="A101" t="str">
            <v>ｽﾗｸﾞ持出熱(Gcal/h)</v>
          </cell>
          <cell r="D101">
            <v>0.19486473999999998</v>
          </cell>
        </row>
        <row r="103">
          <cell r="A103" t="str">
            <v>廃ﾌﾟﾗ燃料量(kg/H)</v>
          </cell>
          <cell r="D103">
            <v>235</v>
          </cell>
        </row>
        <row r="104">
          <cell r="A104" t="str">
            <v>空燃比</v>
          </cell>
          <cell r="D104">
            <v>1.05</v>
          </cell>
        </row>
        <row r="105">
          <cell r="A105" t="str">
            <v>燃焼排ｶﾞｽ量(Nm3/H)</v>
          </cell>
          <cell r="D105">
            <v>3624.2581745839725</v>
          </cell>
        </row>
        <row r="106">
          <cell r="A106" t="str">
            <v>燃焼排ｶﾞｽO2濃度(ﾄﾞﾗｲ%)</v>
          </cell>
          <cell r="D106">
            <v>5.7807862796289129</v>
          </cell>
        </row>
        <row r="108">
          <cell r="A108" t="str">
            <v>熱収支</v>
          </cell>
        </row>
        <row r="109">
          <cell r="A109" t="str">
            <v>入熱(Gcal/h)</v>
          </cell>
        </row>
        <row r="110">
          <cell r="A110" t="str">
            <v>－燃料燃焼</v>
          </cell>
          <cell r="D110">
            <v>2.2392220821160267</v>
          </cell>
        </row>
        <row r="111">
          <cell r="A111" t="str">
            <v>－被溶融物可燃分燃焼</v>
          </cell>
          <cell r="D111">
            <v>0.12912436569354305</v>
          </cell>
        </row>
        <row r="112">
          <cell r="A112" t="str">
            <v>－燃焼空気持ち込み</v>
          </cell>
          <cell r="D112">
            <v>0.24059389466157874</v>
          </cell>
        </row>
        <row r="113">
          <cell r="A113" t="str">
            <v>計</v>
          </cell>
          <cell r="D113">
            <v>2.6089403424711484</v>
          </cell>
        </row>
        <row r="115">
          <cell r="A115" t="str">
            <v>出熱(Gcal/h)</v>
          </cell>
          <cell r="D115" t="str">
            <v>溶融室出口</v>
          </cell>
          <cell r="E115" t="str">
            <v>予熱室出口</v>
          </cell>
        </row>
        <row r="116">
          <cell r="A116" t="str">
            <v>－排ガス持ち出し</v>
          </cell>
          <cell r="D116">
            <v>1.9028090257955452</v>
          </cell>
          <cell r="E116">
            <v>1.995005380021496</v>
          </cell>
        </row>
        <row r="117">
          <cell r="A117" t="str">
            <v>－灰分解熱</v>
          </cell>
          <cell r="D117">
            <v>8.9523312833333334E-3</v>
          </cell>
          <cell r="E117">
            <v>8.9523312833333334E-3</v>
          </cell>
        </row>
        <row r="118">
          <cell r="A118" t="str">
            <v>－灰溶融潜熱</v>
          </cell>
          <cell r="D118">
            <v>2.5215416666666664E-2</v>
          </cell>
          <cell r="E118">
            <v>2.5215416666666664E-2</v>
          </cell>
        </row>
        <row r="119">
          <cell r="A119" t="str">
            <v>－ｽﾗｸﾞ持出熱</v>
          </cell>
          <cell r="D119">
            <v>0.19486473999999998</v>
          </cell>
          <cell r="E119">
            <v>0.19486473999999998</v>
          </cell>
        </row>
        <row r="120">
          <cell r="A120" t="str">
            <v>－ﾋｰﾄﾛｽ</v>
          </cell>
          <cell r="D120">
            <v>0.24347060000000004</v>
          </cell>
          <cell r="E120">
            <v>0.24347060000000004</v>
          </cell>
        </row>
        <row r="121">
          <cell r="A121" t="str">
            <v>－湿灰水分気化熱</v>
          </cell>
          <cell r="D121" t="str">
            <v>-</v>
          </cell>
          <cell r="E121">
            <v>7.2297812500000003E-2</v>
          </cell>
        </row>
        <row r="122">
          <cell r="A122" t="str">
            <v>計</v>
          </cell>
          <cell r="D122">
            <v>2.3753121137455455</v>
          </cell>
          <cell r="E122">
            <v>2.5398062804714963</v>
          </cell>
        </row>
        <row r="124">
          <cell r="A124" t="str">
            <v>予熱室</v>
          </cell>
        </row>
        <row r="125">
          <cell r="A125" t="str">
            <v>－湿灰水分気化熱(Gcal/h)</v>
          </cell>
          <cell r="D125">
            <v>7.2297812500000003E-2</v>
          </cell>
        </row>
        <row r="126">
          <cell r="A126" t="str">
            <v>－ΔT(ﾟC)</v>
          </cell>
          <cell r="D126">
            <v>49.750363294692832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**"/>
      <sheetName val="表紙"/>
      <sheetName val="建築主体"/>
      <sheetName val="外構"/>
      <sheetName val="三社見本"/>
      <sheetName val="三社ｼｰﾄ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換気機器"/>
      <sheetName val="機械基礎"/>
      <sheetName val="ssﾀﾞｸﾄ集計"/>
      <sheetName val="ssﾀﾞｸﾄ拾い(1)"/>
      <sheetName val="ssﾀﾞｸﾄ拾い(2)"/>
      <sheetName val="ｽﾊﾟｲﾗﾙﾀﾞｸﾄ"/>
      <sheetName val="ﾀﾜﾐ継手"/>
      <sheetName val="吹出口吸込口"/>
      <sheetName val="ﾀﾞﾝﾊﾟｰ類"/>
      <sheetName val="チャンバー機械設備"/>
      <sheetName val="衛生器具"/>
      <sheetName val="屋内給水管"/>
      <sheetName val="屋内排水管"/>
      <sheetName val="屋外排水桝"/>
      <sheetName val="屋外排水土工事"/>
      <sheetName val="Sheet1"/>
      <sheetName val="Sheet2"/>
      <sheetName val="Sheet3"/>
      <sheetName val="Sheet4"/>
      <sheetName val="屋外"/>
    </sheetNames>
    <sheetDataSet>
      <sheetData sheetId="0"/>
      <sheetData sheetId="1"/>
      <sheetData sheetId="2"/>
      <sheetData sheetId="3">
        <row r="20">
          <cell r="AA20" t="str">
            <v>N0</v>
          </cell>
        </row>
        <row r="22">
          <cell r="W22" t="str">
            <v>保</v>
          </cell>
          <cell r="X22" t="str">
            <v>A-1</v>
          </cell>
          <cell r="Y22" t="str">
            <v>屋内露出中央機械室</v>
          </cell>
        </row>
        <row r="23">
          <cell r="W23" t="str">
            <v>温</v>
          </cell>
          <cell r="X23" t="str">
            <v>A-3</v>
          </cell>
          <cell r="Y23" t="str">
            <v xml:space="preserve"> 　〃 　居室、廊下など</v>
          </cell>
        </row>
        <row r="24">
          <cell r="W24" t="str">
            <v>施</v>
          </cell>
          <cell r="X24" t="str">
            <v>A-4</v>
          </cell>
          <cell r="Y24" t="str">
            <v>屋内隠ぺい</v>
          </cell>
        </row>
        <row r="25">
          <cell r="W25" t="str">
            <v>工</v>
          </cell>
          <cell r="X25" t="str">
            <v>A-5</v>
          </cell>
          <cell r="Y25" t="str">
            <v>屋外露出及び多湿箇所</v>
          </cell>
        </row>
        <row r="26">
          <cell r="L26" t="str">
            <v>亜鉛鉄板製矩形ダクト拾い表（１）</v>
          </cell>
          <cell r="W26" t="str">
            <v>区</v>
          </cell>
          <cell r="X26" t="str">
            <v>B-1</v>
          </cell>
          <cell r="Y26" t="str">
            <v>保温なし露出塗装のみ</v>
          </cell>
        </row>
        <row r="27">
          <cell r="A27" t="str">
            <v xml:space="preserve">  （矩形風道）</v>
          </cell>
          <cell r="W27" t="str">
            <v>分</v>
          </cell>
          <cell r="X27" t="str">
            <v>B-3</v>
          </cell>
          <cell r="Y27" t="str">
            <v>塗装なし隠蔽</v>
          </cell>
        </row>
        <row r="28">
          <cell r="A28" t="str">
            <v>工事種目</v>
          </cell>
          <cell r="C28" t="str">
            <v>換気設備</v>
          </cell>
          <cell r="E28" t="str">
            <v>図番</v>
          </cell>
          <cell r="I28" t="str">
            <v>階別</v>
          </cell>
          <cell r="L28" t="str">
            <v>系統</v>
          </cell>
          <cell r="O28" t="str">
            <v>縮尺</v>
          </cell>
          <cell r="X28" t="str">
            <v>B-4</v>
          </cell>
        </row>
        <row r="30">
          <cell r="D30" t="str">
            <v>周長</v>
          </cell>
          <cell r="E30" t="str">
            <v>保温施工区分</v>
          </cell>
          <cell r="O30" t="str">
            <v>計</v>
          </cell>
          <cell r="P30" t="str">
            <v xml:space="preserve">       風  道  表  面  積  （㎡）</v>
          </cell>
          <cell r="V30" t="str">
            <v>保温塗装区分</v>
          </cell>
        </row>
        <row r="31">
          <cell r="A31" t="str">
            <v xml:space="preserve">  ダクト寸法</v>
          </cell>
          <cell r="E31" t="str">
            <v>　　</v>
          </cell>
          <cell r="G31" t="str">
            <v xml:space="preserve">           長        さ   （m）</v>
          </cell>
          <cell r="P31" t="str">
            <v>～450</v>
          </cell>
          <cell r="Q31" t="str">
            <v>～750</v>
          </cell>
          <cell r="R31" t="str">
            <v>～1500</v>
          </cell>
          <cell r="S31" t="str">
            <v>～2200</v>
          </cell>
          <cell r="T31" t="str">
            <v>2201～</v>
          </cell>
          <cell r="V31" t="str">
            <v>A-1</v>
          </cell>
          <cell r="W31" t="str">
            <v>A-3</v>
          </cell>
          <cell r="X31" t="str">
            <v>A-4</v>
          </cell>
          <cell r="Y31" t="str">
            <v>A-5</v>
          </cell>
          <cell r="Z31" t="str">
            <v>B-1</v>
          </cell>
          <cell r="AA31" t="str">
            <v>B-3</v>
          </cell>
          <cell r="AB31" t="str">
            <v>B-4</v>
          </cell>
        </row>
        <row r="32">
          <cell r="D32" t="str">
            <v>(m)</v>
          </cell>
          <cell r="E32" t="str">
            <v>塗装施工区分</v>
          </cell>
          <cell r="O32" t="str">
            <v>（m）</v>
          </cell>
          <cell r="P32">
            <v>0.5</v>
          </cell>
          <cell r="Q32">
            <v>0.6</v>
          </cell>
          <cell r="R32">
            <v>0.8</v>
          </cell>
          <cell r="S32">
            <v>1</v>
          </cell>
          <cell r="T32">
            <v>1.2</v>
          </cell>
          <cell r="U32">
            <v>1.6</v>
          </cell>
          <cell r="V32" t="str">
            <v>GW25m/m</v>
          </cell>
        </row>
        <row r="33">
          <cell r="A33" t="str">
            <v>FS-1</v>
          </cell>
          <cell r="B33" t="str">
            <v>×</v>
          </cell>
          <cell r="D33">
            <v>0</v>
          </cell>
          <cell r="O33">
            <v>0</v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>
            <v>700</v>
          </cell>
          <cell r="B34" t="str">
            <v>×</v>
          </cell>
          <cell r="C34">
            <v>700</v>
          </cell>
          <cell r="D34">
            <v>2.8</v>
          </cell>
          <cell r="E34" t="str">
            <v>B-1</v>
          </cell>
          <cell r="G34">
            <v>0.7</v>
          </cell>
          <cell r="H34">
            <v>1.8</v>
          </cell>
          <cell r="I34">
            <v>3.4</v>
          </cell>
          <cell r="J34">
            <v>1.2</v>
          </cell>
          <cell r="K34">
            <v>4.5</v>
          </cell>
          <cell r="L34">
            <v>3.5</v>
          </cell>
          <cell r="M34">
            <v>2.1</v>
          </cell>
          <cell r="N34">
            <v>10.199999999999999</v>
          </cell>
          <cell r="O34">
            <v>27.400000000000002</v>
          </cell>
          <cell r="P34" t="str">
            <v/>
          </cell>
          <cell r="Q34">
            <v>76.72</v>
          </cell>
          <cell r="R34" t="str">
            <v/>
          </cell>
          <cell r="S34" t="str">
            <v/>
          </cell>
          <cell r="T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>
            <v>76.72</v>
          </cell>
          <cell r="AA34" t="str">
            <v/>
          </cell>
          <cell r="AB34" t="str">
            <v/>
          </cell>
        </row>
        <row r="35">
          <cell r="A35">
            <v>700</v>
          </cell>
          <cell r="B35" t="str">
            <v>×</v>
          </cell>
          <cell r="C35">
            <v>700</v>
          </cell>
          <cell r="D35">
            <v>2.8</v>
          </cell>
          <cell r="E35" t="str">
            <v>B-3</v>
          </cell>
          <cell r="G35">
            <v>3</v>
          </cell>
          <cell r="O35">
            <v>3</v>
          </cell>
          <cell r="P35" t="str">
            <v/>
          </cell>
          <cell r="Q35">
            <v>8.3999999999999986</v>
          </cell>
          <cell r="R35" t="str">
            <v/>
          </cell>
          <cell r="S35" t="str">
            <v/>
          </cell>
          <cell r="T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>
            <v>8.3999999999999986</v>
          </cell>
          <cell r="AB35" t="str">
            <v/>
          </cell>
        </row>
        <row r="36">
          <cell r="A36">
            <v>700</v>
          </cell>
          <cell r="B36" t="str">
            <v>×</v>
          </cell>
          <cell r="C36">
            <v>550</v>
          </cell>
          <cell r="D36">
            <v>2.5</v>
          </cell>
          <cell r="E36" t="str">
            <v>B-1</v>
          </cell>
          <cell r="G36">
            <v>3.7</v>
          </cell>
          <cell r="O36">
            <v>3.7</v>
          </cell>
          <cell r="P36" t="str">
            <v/>
          </cell>
          <cell r="Q36">
            <v>9.25</v>
          </cell>
          <cell r="R36" t="str">
            <v/>
          </cell>
          <cell r="S36" t="str">
            <v/>
          </cell>
          <cell r="T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>
            <v>9.25</v>
          </cell>
          <cell r="AA36" t="str">
            <v/>
          </cell>
          <cell r="AB36" t="str">
            <v/>
          </cell>
        </row>
        <row r="37">
          <cell r="A37">
            <v>700</v>
          </cell>
          <cell r="B37" t="str">
            <v>×</v>
          </cell>
          <cell r="C37">
            <v>450</v>
          </cell>
          <cell r="D37">
            <v>2.2999999999999998</v>
          </cell>
          <cell r="E37" t="str">
            <v>B-1</v>
          </cell>
          <cell r="G37">
            <v>4.2</v>
          </cell>
          <cell r="O37">
            <v>4.2</v>
          </cell>
          <cell r="P37" t="str">
            <v/>
          </cell>
          <cell r="Q37">
            <v>9.66</v>
          </cell>
          <cell r="R37" t="str">
            <v/>
          </cell>
          <cell r="S37" t="str">
            <v/>
          </cell>
          <cell r="T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>
            <v>9.66</v>
          </cell>
          <cell r="AA37" t="str">
            <v/>
          </cell>
          <cell r="AB37" t="str">
            <v/>
          </cell>
        </row>
        <row r="38">
          <cell r="A38">
            <v>600</v>
          </cell>
          <cell r="B38" t="str">
            <v>×</v>
          </cell>
          <cell r="C38">
            <v>400</v>
          </cell>
          <cell r="D38">
            <v>2</v>
          </cell>
          <cell r="E38" t="str">
            <v>B-1</v>
          </cell>
          <cell r="G38">
            <v>5</v>
          </cell>
          <cell r="O38">
            <v>5</v>
          </cell>
          <cell r="P38" t="str">
            <v/>
          </cell>
          <cell r="Q38">
            <v>10</v>
          </cell>
          <cell r="R38" t="str">
            <v/>
          </cell>
          <cell r="S38" t="str">
            <v/>
          </cell>
          <cell r="T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>
            <v>10</v>
          </cell>
          <cell r="AA38" t="str">
            <v/>
          </cell>
          <cell r="AB38" t="str">
            <v/>
          </cell>
        </row>
        <row r="39">
          <cell r="A39">
            <v>400</v>
          </cell>
          <cell r="B39" t="str">
            <v>×</v>
          </cell>
          <cell r="C39">
            <v>350</v>
          </cell>
          <cell r="D39">
            <v>1.5</v>
          </cell>
          <cell r="E39" t="str">
            <v>B-1</v>
          </cell>
          <cell r="G39">
            <v>4.5</v>
          </cell>
          <cell r="O39">
            <v>4.5</v>
          </cell>
          <cell r="P39">
            <v>6.75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>
            <v>6.75</v>
          </cell>
          <cell r="AA39" t="str">
            <v/>
          </cell>
          <cell r="AB39" t="str">
            <v/>
          </cell>
        </row>
        <row r="40">
          <cell r="A40">
            <v>400</v>
          </cell>
          <cell r="B40" t="str">
            <v>×</v>
          </cell>
          <cell r="C40">
            <v>400</v>
          </cell>
          <cell r="D40">
            <v>1.6</v>
          </cell>
          <cell r="E40" t="str">
            <v>B-1</v>
          </cell>
          <cell r="G40">
            <v>0.8</v>
          </cell>
          <cell r="H40">
            <v>6.2</v>
          </cell>
          <cell r="I40">
            <v>2.8</v>
          </cell>
          <cell r="O40">
            <v>9.8000000000000007</v>
          </cell>
          <cell r="P40">
            <v>15.680000000000001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>
            <v>15.680000000000001</v>
          </cell>
          <cell r="AA40" t="str">
            <v/>
          </cell>
          <cell r="AB40" t="str">
            <v/>
          </cell>
        </row>
        <row r="41">
          <cell r="A41">
            <v>350</v>
          </cell>
          <cell r="B41" t="str">
            <v>×</v>
          </cell>
          <cell r="C41">
            <v>350</v>
          </cell>
          <cell r="D41">
            <v>1.4</v>
          </cell>
          <cell r="E41" t="str">
            <v>B-1</v>
          </cell>
          <cell r="G41">
            <v>5</v>
          </cell>
          <cell r="O41">
            <v>5</v>
          </cell>
          <cell r="P41">
            <v>7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>
            <v>7</v>
          </cell>
          <cell r="AA41" t="str">
            <v/>
          </cell>
          <cell r="AB41" t="str">
            <v/>
          </cell>
        </row>
        <row r="42">
          <cell r="A42">
            <v>300</v>
          </cell>
          <cell r="B42" t="str">
            <v>×</v>
          </cell>
          <cell r="C42">
            <v>300</v>
          </cell>
          <cell r="D42">
            <v>1.2</v>
          </cell>
          <cell r="E42" t="str">
            <v>B-1</v>
          </cell>
          <cell r="G42">
            <v>5</v>
          </cell>
          <cell r="O42">
            <v>5</v>
          </cell>
          <cell r="P42">
            <v>6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>
            <v>6</v>
          </cell>
          <cell r="AA42" t="str">
            <v/>
          </cell>
          <cell r="AB42" t="str">
            <v/>
          </cell>
        </row>
        <row r="43">
          <cell r="A43">
            <v>300</v>
          </cell>
          <cell r="B43" t="str">
            <v>×</v>
          </cell>
          <cell r="C43">
            <v>200</v>
          </cell>
          <cell r="D43">
            <v>1</v>
          </cell>
          <cell r="E43" t="str">
            <v>B-1</v>
          </cell>
          <cell r="G43">
            <v>4.4000000000000004</v>
          </cell>
          <cell r="O43">
            <v>4.4000000000000004</v>
          </cell>
          <cell r="P43">
            <v>4.4000000000000004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>
            <v>4.4000000000000004</v>
          </cell>
          <cell r="AA43" t="str">
            <v/>
          </cell>
          <cell r="AB43" t="str">
            <v/>
          </cell>
        </row>
        <row r="44">
          <cell r="B44" t="str">
            <v>×</v>
          </cell>
          <cell r="D44">
            <v>0</v>
          </cell>
          <cell r="O44">
            <v>0</v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B45" t="str">
            <v>×</v>
          </cell>
          <cell r="D45">
            <v>0</v>
          </cell>
          <cell r="O45">
            <v>0</v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</row>
        <row r="46">
          <cell r="A46" t="str">
            <v>FS-2</v>
          </cell>
          <cell r="B46" t="str">
            <v>×</v>
          </cell>
          <cell r="D46">
            <v>0</v>
          </cell>
          <cell r="O46">
            <v>0</v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7">
          <cell r="A47">
            <v>400</v>
          </cell>
          <cell r="B47" t="str">
            <v>×</v>
          </cell>
          <cell r="C47">
            <v>400</v>
          </cell>
          <cell r="D47">
            <v>1.6</v>
          </cell>
          <cell r="E47" t="str">
            <v>B-1</v>
          </cell>
          <cell r="G47">
            <v>0.4</v>
          </cell>
          <cell r="H47">
            <v>1.7</v>
          </cell>
          <cell r="I47">
            <v>3.4</v>
          </cell>
          <cell r="J47">
            <v>1.2</v>
          </cell>
          <cell r="K47">
            <v>0.8</v>
          </cell>
          <cell r="L47">
            <v>1.7</v>
          </cell>
          <cell r="M47">
            <v>3</v>
          </cell>
          <cell r="N47">
            <v>2.7</v>
          </cell>
          <cell r="O47">
            <v>14.899999999999999</v>
          </cell>
          <cell r="P47">
            <v>23.84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>
            <v>23.84</v>
          </cell>
          <cell r="AA47" t="str">
            <v/>
          </cell>
          <cell r="AB47" t="str">
            <v/>
          </cell>
        </row>
        <row r="48">
          <cell r="A48">
            <v>400</v>
          </cell>
          <cell r="B48" t="str">
            <v>×</v>
          </cell>
          <cell r="C48">
            <v>400</v>
          </cell>
          <cell r="D48">
            <v>1.6</v>
          </cell>
          <cell r="E48" t="str">
            <v>A-1</v>
          </cell>
          <cell r="G48">
            <v>0.5</v>
          </cell>
          <cell r="H48">
            <v>3</v>
          </cell>
          <cell r="O48">
            <v>3.5</v>
          </cell>
          <cell r="P48">
            <v>5.6000000000000005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V48">
            <v>5.6000000000000005</v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</row>
        <row r="49">
          <cell r="A49">
            <v>350</v>
          </cell>
          <cell r="B49" t="str">
            <v>×</v>
          </cell>
          <cell r="C49">
            <v>300</v>
          </cell>
          <cell r="D49">
            <v>1.3</v>
          </cell>
          <cell r="E49" t="str">
            <v>A-1</v>
          </cell>
          <cell r="G49">
            <v>5</v>
          </cell>
          <cell r="O49">
            <v>5</v>
          </cell>
          <cell r="P49">
            <v>6.5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V49">
            <v>6.5</v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</row>
        <row r="50">
          <cell r="A50">
            <v>300</v>
          </cell>
          <cell r="B50" t="str">
            <v>×</v>
          </cell>
          <cell r="C50">
            <v>200</v>
          </cell>
          <cell r="D50">
            <v>1</v>
          </cell>
          <cell r="E50" t="str">
            <v>A-1</v>
          </cell>
          <cell r="G50">
            <v>4.4000000000000004</v>
          </cell>
          <cell r="O50">
            <v>4.4000000000000004</v>
          </cell>
          <cell r="P50">
            <v>4.4000000000000004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V50">
            <v>4.4000000000000004</v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</row>
        <row r="51">
          <cell r="A51">
            <v>400</v>
          </cell>
          <cell r="B51" t="str">
            <v>×</v>
          </cell>
          <cell r="C51">
            <v>400</v>
          </cell>
          <cell r="D51">
            <v>1.6</v>
          </cell>
          <cell r="E51" t="str">
            <v>B-1</v>
          </cell>
          <cell r="F51" t="str">
            <v>1.6t</v>
          </cell>
          <cell r="G51">
            <v>1</v>
          </cell>
          <cell r="O51">
            <v>1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>
            <v>1.6</v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>
            <v>1.6</v>
          </cell>
          <cell r="AA51" t="str">
            <v/>
          </cell>
          <cell r="AB51" t="str">
            <v/>
          </cell>
        </row>
        <row r="52">
          <cell r="B52" t="str">
            <v>×</v>
          </cell>
          <cell r="D52">
            <v>0</v>
          </cell>
          <cell r="O52">
            <v>0</v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>FS-3</v>
          </cell>
          <cell r="B53" t="str">
            <v>×</v>
          </cell>
          <cell r="D53">
            <v>0</v>
          </cell>
          <cell r="O53">
            <v>0</v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A54">
            <v>350</v>
          </cell>
          <cell r="B54" t="str">
            <v>×</v>
          </cell>
          <cell r="C54">
            <v>350</v>
          </cell>
          <cell r="D54">
            <v>1.4</v>
          </cell>
          <cell r="E54" t="str">
            <v>B-1</v>
          </cell>
          <cell r="G54">
            <v>0.4</v>
          </cell>
          <cell r="H54">
            <v>0.8</v>
          </cell>
          <cell r="I54">
            <v>1</v>
          </cell>
          <cell r="J54">
            <v>1</v>
          </cell>
          <cell r="K54">
            <v>1.2</v>
          </cell>
          <cell r="L54">
            <v>3.4</v>
          </cell>
          <cell r="M54">
            <v>3</v>
          </cell>
          <cell r="O54">
            <v>10.8</v>
          </cell>
          <cell r="P54">
            <v>15.12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>
            <v>15.12</v>
          </cell>
          <cell r="AA54" t="str">
            <v/>
          </cell>
          <cell r="AB54" t="str">
            <v/>
          </cell>
        </row>
        <row r="55">
          <cell r="B55" t="str">
            <v>×</v>
          </cell>
          <cell r="D55">
            <v>0</v>
          </cell>
          <cell r="O55">
            <v>0</v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6">
          <cell r="B56" t="str">
            <v>×</v>
          </cell>
          <cell r="D56">
            <v>0</v>
          </cell>
          <cell r="O56">
            <v>0</v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B57" t="str">
            <v>×</v>
          </cell>
          <cell r="D57">
            <v>0</v>
          </cell>
          <cell r="O57">
            <v>0</v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8">
          <cell r="B58" t="str">
            <v>×</v>
          </cell>
          <cell r="D58">
            <v>0</v>
          </cell>
          <cell r="O58">
            <v>0</v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B59" t="str">
            <v>×</v>
          </cell>
          <cell r="D59">
            <v>0</v>
          </cell>
          <cell r="O59">
            <v>0</v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B60" t="str">
            <v>×</v>
          </cell>
          <cell r="D60">
            <v>0</v>
          </cell>
          <cell r="O60">
            <v>0</v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</row>
        <row r="61">
          <cell r="B61" t="str">
            <v>×</v>
          </cell>
          <cell r="D61">
            <v>0</v>
          </cell>
          <cell r="O61">
            <v>0</v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</row>
        <row r="62">
          <cell r="B62" t="str">
            <v>×</v>
          </cell>
          <cell r="D62">
            <v>0</v>
          </cell>
          <cell r="O62">
            <v>0</v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B63" t="str">
            <v>×</v>
          </cell>
          <cell r="D63">
            <v>0</v>
          </cell>
          <cell r="O63">
            <v>0</v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</row>
        <row r="64">
          <cell r="P64">
            <v>95.29</v>
          </cell>
          <cell r="Q64">
            <v>114.03</v>
          </cell>
          <cell r="R64">
            <v>0</v>
          </cell>
          <cell r="S64">
            <v>0</v>
          </cell>
          <cell r="T64">
            <v>0</v>
          </cell>
          <cell r="U64">
            <v>1.6</v>
          </cell>
          <cell r="V64">
            <v>16.5</v>
          </cell>
          <cell r="W64">
            <v>0</v>
          </cell>
          <cell r="X64">
            <v>0</v>
          </cell>
          <cell r="Y64">
            <v>0</v>
          </cell>
          <cell r="Z64">
            <v>186.02</v>
          </cell>
          <cell r="AA64">
            <v>8.3999999999999986</v>
          </cell>
          <cell r="AB64">
            <v>0</v>
          </cell>
        </row>
        <row r="65">
          <cell r="G65" t="str">
            <v>計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備電力"/>
      <sheetName val="飛灰,ｽﾗｸﾞ量(H)"/>
      <sheetName val="飛灰,ｽﾗｸﾞ量(M)"/>
      <sheetName val="飛灰,ｽﾗｸﾞ量(L)"/>
      <sheetName val="ﾌﾟﾗｽﾁｯｸ"/>
      <sheetName val="燃料"/>
      <sheetName val="乾燥機"/>
      <sheetName val="設備仕様"/>
      <sheetName val="水"/>
      <sheetName val="冷水ブロー"/>
      <sheetName val="用役消費量"/>
      <sheetName val="維持補修費"/>
      <sheetName val="熱収支 (2)"/>
      <sheetName val="バランスシート (2)"/>
      <sheetName val="バランスシート (3)"/>
      <sheetName val="バランスシート (4)"/>
      <sheetName val="Hu=3000(1)"/>
      <sheetName val="GHu=3000(1)"/>
      <sheetName val="Hu=2100(1)"/>
      <sheetName val="GHu=2100(1)"/>
      <sheetName val="Hu=1200(1)"/>
      <sheetName val="GHu=1200(1)"/>
      <sheetName val="ﾖｹﾊ連(1炉)"/>
      <sheetName val="窒素"/>
      <sheetName val="ﾊﾞｰﾅ空気"/>
      <sheetName val="空気"/>
      <sheetName val="運転ﾊﾟﾀﾝ"/>
      <sheetName val="設備電力 (2)"/>
      <sheetName val="設備電力 (3)"/>
      <sheetName val="溶融炉サイズ"/>
      <sheetName val="溶融炉放散熱量"/>
      <sheetName val="コンベヤＫＷ"/>
      <sheetName val="機器ﾘｽﾄ(略)"/>
      <sheetName val="機器ﾘｽﾄ(略) (2)"/>
      <sheetName val="機器ﾘｽﾄ(略) (3)"/>
      <sheetName val="機器ﾘｽﾄ(詳)"/>
      <sheetName val="回転機モータＫＷ"/>
      <sheetName val="主要機器"/>
      <sheetName val="機器類"/>
      <sheetName val="容量計算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仮設"/>
      <sheetName val="土工"/>
      <sheetName val="躯集"/>
      <sheetName val="階別"/>
      <sheetName val="FO"/>
      <sheetName val="FS"/>
      <sheetName val="FG"/>
      <sheetName val="CO"/>
      <sheetName val="GA"/>
      <sheetName val="BE"/>
      <sheetName val="SL"/>
      <sheetName val="WA"/>
      <sheetName val="ST"/>
      <sheetName val="EX"/>
      <sheetName val="SLV"/>
      <sheetName val="鉄集"/>
      <sheetName val="鉄調"/>
      <sheetName val="鋼材"/>
      <sheetName val="仕集"/>
      <sheetName val="外部"/>
      <sheetName val="内部"/>
      <sheetName val="項目"/>
      <sheetName val="建集"/>
      <sheetName val="ｱﾙﾐ"/>
      <sheetName val="鋼建"/>
      <sheetName val="木建"/>
      <sheetName val="互換性レポ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K2" t="str">
            <v>HB2</v>
          </cell>
          <cell r="L2" t="str">
            <v>HT2</v>
          </cell>
          <cell r="M2" t="str">
            <v>HL2</v>
          </cell>
          <cell r="N2" t="str">
            <v>F2</v>
          </cell>
          <cell r="O2" t="str">
            <v>F1</v>
          </cell>
        </row>
        <row r="5">
          <cell r="K5">
            <v>1.1499999999999999</v>
          </cell>
          <cell r="L5">
            <v>1.21</v>
          </cell>
          <cell r="M5">
            <v>1.06</v>
          </cell>
          <cell r="N5">
            <v>0.5</v>
          </cell>
          <cell r="O5">
            <v>0.45</v>
          </cell>
        </row>
        <row r="6">
          <cell r="B6" t="str">
            <v>A1</v>
          </cell>
          <cell r="C6" t="str">
            <v>AB-M22</v>
          </cell>
          <cell r="D6" t="str">
            <v xml:space="preserve"> L=900</v>
          </cell>
          <cell r="K6">
            <v>1.99</v>
          </cell>
          <cell r="L6">
            <v>1.67</v>
          </cell>
          <cell r="M6">
            <v>1.71</v>
          </cell>
          <cell r="N6">
            <v>0.89</v>
          </cell>
          <cell r="O6">
            <v>0.7</v>
          </cell>
        </row>
        <row r="7">
          <cell r="B7" t="str">
            <v>BS1</v>
          </cell>
          <cell r="C7" t="str">
            <v>ﾍﾞｰｽﾓﾙﾀﾙ</v>
          </cell>
          <cell r="D7" t="str">
            <v>400x400</v>
          </cell>
          <cell r="K7">
            <v>2.5</v>
          </cell>
          <cell r="L7">
            <v>2.2000000000000002</v>
          </cell>
          <cell r="M7">
            <v>2.2200000000000002</v>
          </cell>
          <cell r="N7">
            <v>1.39</v>
          </cell>
          <cell r="O7">
            <v>1</v>
          </cell>
        </row>
        <row r="8">
          <cell r="K8">
            <v>3.06</v>
          </cell>
          <cell r="L8">
            <v>3.27</v>
          </cell>
          <cell r="M8">
            <v>3.3</v>
          </cell>
          <cell r="N8">
            <v>1.39</v>
          </cell>
          <cell r="O8">
            <v>1.36</v>
          </cell>
        </row>
        <row r="9">
          <cell r="B9" t="str">
            <v>P6</v>
          </cell>
          <cell r="C9" t="str">
            <v>PL-6</v>
          </cell>
          <cell r="E9">
            <v>47.1</v>
          </cell>
          <cell r="F9">
            <v>21.23</v>
          </cell>
          <cell r="K9">
            <v>3.36</v>
          </cell>
          <cell r="L9">
            <v>3.66</v>
          </cell>
          <cell r="M9">
            <v>3.66</v>
          </cell>
          <cell r="N9">
            <v>2</v>
          </cell>
          <cell r="O9">
            <v>1.78</v>
          </cell>
        </row>
        <row r="10">
          <cell r="B10" t="str">
            <v>P9</v>
          </cell>
          <cell r="C10" t="str">
            <v>PL-9</v>
          </cell>
          <cell r="E10">
            <v>70.650000000000006</v>
          </cell>
          <cell r="F10">
            <v>14.15</v>
          </cell>
          <cell r="K10">
            <v>3.7</v>
          </cell>
          <cell r="L10">
            <v>4.12</v>
          </cell>
          <cell r="M10">
            <v>4.08</v>
          </cell>
          <cell r="N10">
            <v>2.72</v>
          </cell>
          <cell r="O10">
            <v>2.25</v>
          </cell>
        </row>
        <row r="11">
          <cell r="B11" t="str">
            <v>P12</v>
          </cell>
          <cell r="C11" t="str">
            <v>PL-12</v>
          </cell>
          <cell r="E11">
            <v>94.2</v>
          </cell>
          <cell r="F11">
            <v>10.62</v>
          </cell>
          <cell r="K11">
            <v>6.09</v>
          </cell>
          <cell r="L11">
            <v>6.79</v>
          </cell>
          <cell r="M11">
            <v>6.7</v>
          </cell>
          <cell r="N11">
            <v>2.72</v>
          </cell>
          <cell r="O11">
            <v>2.78</v>
          </cell>
        </row>
        <row r="12">
          <cell r="B12" t="str">
            <v>P22</v>
          </cell>
          <cell r="C12" t="str">
            <v>PL-22</v>
          </cell>
          <cell r="E12">
            <v>172.7</v>
          </cell>
          <cell r="F12">
            <v>5.79</v>
          </cell>
          <cell r="K12">
            <v>6.52</v>
          </cell>
          <cell r="L12">
            <v>7.39</v>
          </cell>
          <cell r="M12">
            <v>7.23</v>
          </cell>
          <cell r="N12">
            <v>3.56</v>
          </cell>
          <cell r="O12">
            <v>3.36</v>
          </cell>
        </row>
        <row r="13">
          <cell r="B13" t="str">
            <v>P16C</v>
          </cell>
          <cell r="C13" t="str">
            <v>PL-16</v>
          </cell>
          <cell r="E13">
            <v>125.6</v>
          </cell>
          <cell r="F13">
            <v>7.96</v>
          </cell>
          <cell r="K13">
            <v>7</v>
          </cell>
          <cell r="L13">
            <v>8.0399999999999991</v>
          </cell>
          <cell r="M13">
            <v>7.81</v>
          </cell>
          <cell r="N13">
            <v>4.5</v>
          </cell>
          <cell r="O13">
            <v>4</v>
          </cell>
        </row>
        <row r="14">
          <cell r="B14" t="str">
            <v>P19C</v>
          </cell>
          <cell r="C14" t="str">
            <v>PL-19</v>
          </cell>
          <cell r="E14">
            <v>149.19999999999999</v>
          </cell>
          <cell r="F14">
            <v>6.7</v>
          </cell>
          <cell r="K14">
            <v>8.06</v>
          </cell>
          <cell r="L14">
            <v>8.75</v>
          </cell>
          <cell r="M14">
            <v>8.69</v>
          </cell>
          <cell r="N14">
            <v>5.56</v>
          </cell>
          <cell r="O14">
            <v>4.6900000000000004</v>
          </cell>
        </row>
        <row r="15">
          <cell r="K15">
            <v>8.65</v>
          </cell>
          <cell r="L15">
            <v>9.51</v>
          </cell>
          <cell r="M15">
            <v>9.3800000000000008</v>
          </cell>
          <cell r="N15">
            <v>5.56</v>
          </cell>
          <cell r="O15">
            <v>5.44</v>
          </cell>
        </row>
        <row r="16">
          <cell r="B16" t="str">
            <v>H6</v>
          </cell>
          <cell r="C16" t="str">
            <v>H-200x100</v>
          </cell>
          <cell r="D16" t="str">
            <v>x5.5x8</v>
          </cell>
          <cell r="E16">
            <v>20.9</v>
          </cell>
          <cell r="F16">
            <v>36.15</v>
          </cell>
          <cell r="G16">
            <v>47</v>
          </cell>
          <cell r="H16">
            <v>184</v>
          </cell>
          <cell r="K16">
            <v>9.3000000000000007</v>
          </cell>
          <cell r="L16">
            <v>10.34</v>
          </cell>
          <cell r="M16">
            <v>10.11</v>
          </cell>
          <cell r="N16">
            <v>6.72</v>
          </cell>
          <cell r="O16">
            <v>6.25</v>
          </cell>
        </row>
        <row r="17">
          <cell r="B17" t="str">
            <v>H10</v>
          </cell>
          <cell r="C17" t="str">
            <v>H-300x150</v>
          </cell>
          <cell r="D17" t="str">
            <v>x6.5x9</v>
          </cell>
          <cell r="E17">
            <v>36.700000000000003</v>
          </cell>
          <cell r="F17">
            <v>31.74</v>
          </cell>
          <cell r="G17">
            <v>72</v>
          </cell>
          <cell r="H17">
            <v>282</v>
          </cell>
          <cell r="K17">
            <v>9.99</v>
          </cell>
          <cell r="L17">
            <v>11.22</v>
          </cell>
          <cell r="M17">
            <v>10.9</v>
          </cell>
          <cell r="N17">
            <v>8</v>
          </cell>
          <cell r="O17">
            <v>7.11</v>
          </cell>
        </row>
        <row r="18">
          <cell r="B18" t="str">
            <v>H14</v>
          </cell>
          <cell r="C18" t="str">
            <v>H-400x200</v>
          </cell>
          <cell r="D18" t="str">
            <v>x8x13</v>
          </cell>
          <cell r="E18">
            <v>66</v>
          </cell>
          <cell r="F18">
            <v>23.58</v>
          </cell>
          <cell r="G18">
            <v>96</v>
          </cell>
          <cell r="H18">
            <v>374</v>
          </cell>
          <cell r="K18">
            <v>10.72</v>
          </cell>
          <cell r="L18">
            <v>12.16</v>
          </cell>
          <cell r="M18">
            <v>11.73</v>
          </cell>
          <cell r="N18">
            <v>3.98</v>
          </cell>
          <cell r="O18">
            <v>8.0299999999999994</v>
          </cell>
        </row>
        <row r="19">
          <cell r="B19" t="str">
            <v>□47</v>
          </cell>
          <cell r="C19" t="str">
            <v>□-250x250</v>
          </cell>
          <cell r="D19" t="str">
            <v>x12</v>
          </cell>
          <cell r="E19">
            <v>86.8</v>
          </cell>
          <cell r="F19">
            <v>11.05</v>
          </cell>
          <cell r="K19">
            <v>11.5</v>
          </cell>
          <cell r="L19">
            <v>13.15</v>
          </cell>
          <cell r="M19">
            <v>12.6</v>
          </cell>
          <cell r="N19">
            <v>4.8099999999999996</v>
          </cell>
          <cell r="O19">
            <v>9</v>
          </cell>
        </row>
        <row r="20">
          <cell r="B20" t="str">
            <v>□48</v>
          </cell>
          <cell r="C20" t="str">
            <v>□-250x250</v>
          </cell>
          <cell r="D20" t="str">
            <v>x16</v>
          </cell>
          <cell r="E20">
            <v>112</v>
          </cell>
          <cell r="F20">
            <v>11.05</v>
          </cell>
          <cell r="K20">
            <v>12.33</v>
          </cell>
          <cell r="L20">
            <v>14.21</v>
          </cell>
          <cell r="M20">
            <v>13.52</v>
          </cell>
          <cell r="N20">
            <v>4.8099999999999996</v>
          </cell>
          <cell r="O20">
            <v>10</v>
          </cell>
        </row>
        <row r="21">
          <cell r="K21">
            <v>14.44</v>
          </cell>
          <cell r="L21">
            <v>15.04</v>
          </cell>
          <cell r="M21">
            <v>14.49</v>
          </cell>
          <cell r="N21">
            <v>5.73</v>
          </cell>
          <cell r="O21">
            <v>11.1</v>
          </cell>
        </row>
        <row r="22">
          <cell r="B22" t="str">
            <v>L9</v>
          </cell>
          <cell r="C22" t="str">
            <v>L-50x50</v>
          </cell>
          <cell r="D22" t="str">
            <v>x6</v>
          </cell>
          <cell r="E22">
            <v>4.43</v>
          </cell>
          <cell r="F22">
            <v>43.57</v>
          </cell>
          <cell r="K22">
            <v>16.02</v>
          </cell>
          <cell r="L22">
            <v>16</v>
          </cell>
          <cell r="M22">
            <v>15.64</v>
          </cell>
          <cell r="N22">
            <v>6.72</v>
          </cell>
          <cell r="O22">
            <v>12.3</v>
          </cell>
        </row>
        <row r="23">
          <cell r="B23" t="str">
            <v>L14</v>
          </cell>
          <cell r="C23" t="str">
            <v>L-65x65</v>
          </cell>
          <cell r="D23" t="str">
            <v>x8</v>
          </cell>
          <cell r="E23">
            <v>7.66</v>
          </cell>
          <cell r="F23">
            <v>32.770000000000003</v>
          </cell>
          <cell r="K23">
            <v>16.88</v>
          </cell>
          <cell r="L23">
            <v>17</v>
          </cell>
          <cell r="M23">
            <v>16.54</v>
          </cell>
          <cell r="N23">
            <v>6.72</v>
          </cell>
          <cell r="O23">
            <v>13.4</v>
          </cell>
        </row>
        <row r="24">
          <cell r="K24">
            <v>17.77</v>
          </cell>
          <cell r="L24">
            <v>18.03</v>
          </cell>
          <cell r="M24">
            <v>17.47</v>
          </cell>
          <cell r="N24">
            <v>7.79</v>
          </cell>
          <cell r="O24">
            <v>14.7</v>
          </cell>
        </row>
        <row r="25">
          <cell r="B25" t="str">
            <v>THT17</v>
          </cell>
          <cell r="C25" t="str">
            <v>HTB-M20</v>
          </cell>
          <cell r="D25" t="str">
            <v xml:space="preserve"> L=45</v>
          </cell>
          <cell r="E25">
            <v>0.32800000000000001</v>
          </cell>
          <cell r="K25">
            <v>18.7</v>
          </cell>
          <cell r="L25">
            <v>19.11</v>
          </cell>
          <cell r="M25">
            <v>18.43</v>
          </cell>
          <cell r="N25">
            <v>7.79</v>
          </cell>
          <cell r="O25">
            <v>16</v>
          </cell>
        </row>
        <row r="26">
          <cell r="B26" t="str">
            <v>THT18</v>
          </cell>
          <cell r="C26" t="str">
            <v>HTB-M20</v>
          </cell>
          <cell r="D26" t="str">
            <v xml:space="preserve"> L=50</v>
          </cell>
          <cell r="E26">
            <v>0.34100000000000003</v>
          </cell>
          <cell r="K26">
            <v>19.649999999999999</v>
          </cell>
          <cell r="L26">
            <v>20.22</v>
          </cell>
          <cell r="M26">
            <v>19.43</v>
          </cell>
          <cell r="N26">
            <v>8.9499999999999993</v>
          </cell>
          <cell r="O26">
            <v>17.399999999999999</v>
          </cell>
        </row>
        <row r="27">
          <cell r="B27" t="str">
            <v>THT19</v>
          </cell>
          <cell r="C27" t="str">
            <v>HTB-M20</v>
          </cell>
          <cell r="D27" t="str">
            <v xml:space="preserve"> L=55</v>
          </cell>
          <cell r="E27">
            <v>0.35399999999999998</v>
          </cell>
          <cell r="K27">
            <v>20.64</v>
          </cell>
          <cell r="L27">
            <v>21.37</v>
          </cell>
          <cell r="M27">
            <v>20.45</v>
          </cell>
          <cell r="N27">
            <v>10.18</v>
          </cell>
          <cell r="O27">
            <v>18.7</v>
          </cell>
        </row>
        <row r="28">
          <cell r="B28" t="str">
            <v>THT20</v>
          </cell>
          <cell r="C28" t="str">
            <v>HTB-M20</v>
          </cell>
          <cell r="D28" t="str">
            <v xml:space="preserve"> L=60</v>
          </cell>
          <cell r="E28">
            <v>0.36699999999999999</v>
          </cell>
          <cell r="K28">
            <v>21.66</v>
          </cell>
          <cell r="L28">
            <v>22.55</v>
          </cell>
          <cell r="M28">
            <v>21.5</v>
          </cell>
          <cell r="N28">
            <v>10.18</v>
          </cell>
          <cell r="O28">
            <v>20.2</v>
          </cell>
        </row>
        <row r="29">
          <cell r="B29" t="str">
            <v>THT21</v>
          </cell>
          <cell r="C29" t="str">
            <v>HTB-M20</v>
          </cell>
          <cell r="D29" t="str">
            <v xml:space="preserve"> L=65</v>
          </cell>
          <cell r="E29">
            <v>0.38</v>
          </cell>
          <cell r="K29">
            <v>22.71</v>
          </cell>
          <cell r="L29">
            <v>23.77</v>
          </cell>
          <cell r="M29">
            <v>22.58</v>
          </cell>
          <cell r="N29">
            <v>11.49</v>
          </cell>
          <cell r="O29">
            <v>21.8</v>
          </cell>
        </row>
        <row r="30">
          <cell r="B30" t="str">
            <v>THT22</v>
          </cell>
          <cell r="C30" t="str">
            <v>HTB-M20</v>
          </cell>
          <cell r="D30" t="str">
            <v xml:space="preserve"> L=70</v>
          </cell>
          <cell r="E30">
            <v>0.39300000000000002</v>
          </cell>
          <cell r="K30">
            <v>23.79</v>
          </cell>
          <cell r="L30">
            <v>25.03</v>
          </cell>
          <cell r="M30">
            <v>23.69</v>
          </cell>
          <cell r="N30">
            <v>11.49</v>
          </cell>
          <cell r="O30">
            <v>23.3</v>
          </cell>
        </row>
        <row r="31">
          <cell r="B31" t="str">
            <v>DS1</v>
          </cell>
          <cell r="C31" t="str">
            <v>ﾃﾞｯｷﾌﾟﾚｰﾄ</v>
          </cell>
          <cell r="D31" t="str">
            <v>EZ-50-1.2</v>
          </cell>
          <cell r="E31">
            <v>13.4</v>
          </cell>
          <cell r="F31">
            <v>111</v>
          </cell>
          <cell r="K31">
            <v>24.91</v>
          </cell>
          <cell r="L31">
            <v>26.32</v>
          </cell>
          <cell r="M31">
            <v>24.82</v>
          </cell>
          <cell r="N31">
            <v>12.88</v>
          </cell>
          <cell r="O31">
            <v>25</v>
          </cell>
        </row>
        <row r="32">
          <cell r="B32" t="str">
            <v>DS2</v>
          </cell>
          <cell r="C32" t="str">
            <v>ﾃﾞｯｷ流止め</v>
          </cell>
          <cell r="D32" t="str">
            <v>H130</v>
          </cell>
          <cell r="K32">
            <v>26.05</v>
          </cell>
          <cell r="L32">
            <v>27.66</v>
          </cell>
          <cell r="M32">
            <v>25.99</v>
          </cell>
          <cell r="N32">
            <v>12.88</v>
          </cell>
        </row>
        <row r="33">
          <cell r="B33" t="str">
            <v>KS</v>
          </cell>
          <cell r="C33" t="str">
            <v>検査</v>
          </cell>
          <cell r="K33">
            <v>27.23</v>
          </cell>
          <cell r="L33">
            <v>29.03</v>
          </cell>
          <cell r="M33">
            <v>27.19</v>
          </cell>
          <cell r="N33">
            <v>14.35</v>
          </cell>
        </row>
        <row r="34">
          <cell r="B34" t="str">
            <v>W</v>
          </cell>
          <cell r="C34" t="str">
            <v>工場溶接</v>
          </cell>
          <cell r="D34" t="str">
            <v>6㎜換算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価管理表"/>
      <sheetName val="業者コード表"/>
      <sheetName val="調達依頼書 (a社)"/>
      <sheetName val="a社(Fax-01) "/>
      <sheetName val="調達依頼書 (b社)"/>
      <sheetName val="b社(Fax-01)  "/>
      <sheetName val="調達依頼書 (c社)"/>
      <sheetName val="c社(Fax-01) "/>
      <sheetName val="使用方法説明書"/>
      <sheetName val="業社検索"/>
      <sheetName val="宛名印刷"/>
      <sheetName val="業社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>
            <v>0</v>
          </cell>
          <cell r="C2" t="str">
            <v>833700</v>
          </cell>
          <cell r="D2" t="str">
            <v>アーチ</v>
          </cell>
        </row>
        <row r="3">
          <cell r="C3" t="str">
            <v>017300</v>
          </cell>
          <cell r="D3" t="str">
            <v>アーバン・エンジニアーズ㈱</v>
          </cell>
        </row>
        <row r="4">
          <cell r="C4" t="str">
            <v>808500</v>
          </cell>
          <cell r="D4" t="str">
            <v>アール建築企画</v>
          </cell>
        </row>
        <row r="5">
          <cell r="C5" t="str">
            <v>046500</v>
          </cell>
          <cell r="D5" t="str">
            <v>アイアン・フォト</v>
          </cell>
        </row>
        <row r="6">
          <cell r="C6" t="str">
            <v>011400</v>
          </cell>
          <cell r="D6" t="str">
            <v>アイ・エイチ・アイ・マリン　東京支店</v>
          </cell>
        </row>
        <row r="7">
          <cell r="C7" t="str">
            <v>057300</v>
          </cell>
          <cell r="D7" t="str">
            <v>ＩＮＧ商事㈱</v>
          </cell>
        </row>
        <row r="8">
          <cell r="C8" t="str">
            <v>032600</v>
          </cell>
          <cell r="D8" t="str">
            <v>ＩＭＶ㈱</v>
          </cell>
        </row>
        <row r="9">
          <cell r="C9" t="str">
            <v>813800</v>
          </cell>
          <cell r="D9" t="str">
            <v>相生電気㈱　群馬営業所</v>
          </cell>
        </row>
        <row r="10">
          <cell r="C10" t="str">
            <v>A07800</v>
          </cell>
          <cell r="D10" t="str">
            <v>アイオーデータ機器</v>
          </cell>
        </row>
        <row r="11">
          <cell r="C11" t="str">
            <v>018300</v>
          </cell>
          <cell r="D11" t="str">
            <v>愛研化工機</v>
          </cell>
        </row>
        <row r="153">
          <cell r="B153">
            <v>0</v>
          </cell>
          <cell r="C153" t="str">
            <v>796000</v>
          </cell>
          <cell r="D153" t="str">
            <v>イーアイエンジニアリング㈱</v>
          </cell>
        </row>
        <row r="154">
          <cell r="C154" t="str">
            <v>866300</v>
          </cell>
          <cell r="D154" t="str">
            <v>イーエス</v>
          </cell>
        </row>
        <row r="155">
          <cell r="C155" t="str">
            <v>815500</v>
          </cell>
          <cell r="D155" t="str">
            <v>イーエムピー</v>
          </cell>
        </row>
        <row r="156">
          <cell r="C156" t="str">
            <v>027700</v>
          </cell>
          <cell r="D156" t="str">
            <v>飯尾電機</v>
          </cell>
        </row>
        <row r="157">
          <cell r="C157" t="str">
            <v>024800</v>
          </cell>
          <cell r="D157" t="str">
            <v>飯田製作所</v>
          </cell>
        </row>
        <row r="158">
          <cell r="C158" t="str">
            <v>791200</v>
          </cell>
          <cell r="D158" t="str">
            <v>飯塚ゴム工業㈱</v>
          </cell>
        </row>
        <row r="159">
          <cell r="C159" t="str">
            <v>864300</v>
          </cell>
          <cell r="D159" t="str">
            <v>飯羽機工㈱</v>
          </cell>
        </row>
        <row r="160">
          <cell r="C160" t="str">
            <v>A15900</v>
          </cell>
          <cell r="D160" t="str">
            <v>飯山電機㈱</v>
          </cell>
        </row>
        <row r="161">
          <cell r="C161" t="str">
            <v>053800</v>
          </cell>
          <cell r="D161" t="str">
            <v>碇工業所</v>
          </cell>
        </row>
        <row r="270">
          <cell r="B270">
            <v>0</v>
          </cell>
          <cell r="C270" t="str">
            <v>842300</v>
          </cell>
          <cell r="D270" t="str">
            <v>㈱ウエイクフィールド</v>
          </cell>
        </row>
        <row r="271">
          <cell r="C271" t="str">
            <v>825600</v>
          </cell>
          <cell r="D271" t="str">
            <v>㈱植木組</v>
          </cell>
        </row>
        <row r="272">
          <cell r="C272" t="str">
            <v>042800</v>
          </cell>
          <cell r="D272" t="str">
            <v>ウエスターン・トレーディング㈱</v>
          </cell>
        </row>
        <row r="273">
          <cell r="C273" t="str">
            <v>041900</v>
          </cell>
          <cell r="D273" t="str">
            <v>㈱ウエダ産業</v>
          </cell>
        </row>
        <row r="274">
          <cell r="C274" t="str">
            <v>057900</v>
          </cell>
          <cell r="D274" t="str">
            <v>上田石灰製造㈱</v>
          </cell>
        </row>
        <row r="275">
          <cell r="C275" t="str">
            <v>793400</v>
          </cell>
          <cell r="D275" t="str">
            <v>㈱植田鉄工所</v>
          </cell>
        </row>
        <row r="276">
          <cell r="C276" t="str">
            <v>043200</v>
          </cell>
          <cell r="D276" t="str">
            <v>㈱植田電機</v>
          </cell>
        </row>
        <row r="277">
          <cell r="C277" t="str">
            <v>A17200</v>
          </cell>
          <cell r="D277" t="str">
            <v>植田歯車㈱</v>
          </cell>
        </row>
        <row r="305">
          <cell r="B305">
            <v>0</v>
          </cell>
          <cell r="C305" t="str">
            <v>841500</v>
          </cell>
          <cell r="D305" t="str">
            <v>エイ・エス・アイ㈱</v>
          </cell>
        </row>
        <row r="306">
          <cell r="C306" t="str">
            <v>066200</v>
          </cell>
          <cell r="D306" t="str">
            <v>エイエム計測㈱</v>
          </cell>
        </row>
        <row r="307">
          <cell r="C307" t="str">
            <v>885600</v>
          </cell>
          <cell r="D307" t="str">
            <v>㈱エイケンサービス</v>
          </cell>
        </row>
        <row r="308">
          <cell r="C308" t="str">
            <v>817400</v>
          </cell>
          <cell r="D308" t="str">
            <v>栄光技研㈲</v>
          </cell>
        </row>
        <row r="309">
          <cell r="C309" t="str">
            <v>A19500</v>
          </cell>
          <cell r="D309" t="str">
            <v>永幸計器㈱</v>
          </cell>
        </row>
        <row r="310">
          <cell r="C310" t="str">
            <v>856500</v>
          </cell>
          <cell r="D310" t="str">
            <v>㈱栄工社</v>
          </cell>
        </row>
        <row r="311">
          <cell r="C311" t="str">
            <v>795300</v>
          </cell>
          <cell r="D311" t="str">
            <v>㈱エイコープリント</v>
          </cell>
        </row>
        <row r="312">
          <cell r="C312" t="str">
            <v>801800</v>
          </cell>
          <cell r="D312" t="str">
            <v>栄水エンジニアリング㈱</v>
          </cell>
        </row>
        <row r="426">
          <cell r="B426">
            <v>0</v>
          </cell>
          <cell r="C426" t="str">
            <v>083400</v>
          </cell>
          <cell r="D426" t="str">
            <v>オイレス工業㈱</v>
          </cell>
        </row>
        <row r="540">
          <cell r="B540">
            <v>0</v>
          </cell>
          <cell r="C540" t="str">
            <v>111800</v>
          </cell>
          <cell r="D540" t="str">
            <v>ガイオ・テクノロジー㈱</v>
          </cell>
        </row>
        <row r="668">
          <cell r="B668">
            <v>0</v>
          </cell>
          <cell r="C668" t="str">
            <v>837300</v>
          </cell>
          <cell r="D668" t="str">
            <v>㈱キーエンス</v>
          </cell>
        </row>
        <row r="785">
          <cell r="B785">
            <v>0</v>
          </cell>
          <cell r="C785" t="str">
            <v>144400</v>
          </cell>
          <cell r="D785" t="str">
            <v>㈲空間デザイン研究所</v>
          </cell>
        </row>
        <row r="855">
          <cell r="B855">
            <v>0</v>
          </cell>
        </row>
        <row r="878">
          <cell r="B878">
            <v>0</v>
          </cell>
        </row>
        <row r="1020">
          <cell r="B1020">
            <v>0</v>
          </cell>
        </row>
        <row r="1192">
          <cell r="B1192">
            <v>0</v>
          </cell>
        </row>
        <row r="1374">
          <cell r="B1374">
            <v>0</v>
          </cell>
        </row>
        <row r="1443">
          <cell r="B1443">
            <v>0</v>
          </cell>
        </row>
        <row r="1496">
          <cell r="B1496">
            <v>0</v>
          </cell>
        </row>
        <row r="1513">
          <cell r="B1513">
            <v>0</v>
          </cell>
        </row>
        <row r="1732">
          <cell r="B1732">
            <v>0</v>
          </cell>
        </row>
        <row r="1783">
          <cell r="B1783">
            <v>0</v>
          </cell>
        </row>
        <row r="1816">
          <cell r="B1816">
            <v>0</v>
          </cell>
        </row>
        <row r="1869">
          <cell r="B1869">
            <v>0</v>
          </cell>
        </row>
        <row r="2112">
          <cell r="B2112">
            <v>0</v>
          </cell>
        </row>
        <row r="2185">
          <cell r="B2185">
            <v>0</v>
          </cell>
        </row>
        <row r="2477">
          <cell r="B2477">
            <v>0</v>
          </cell>
        </row>
        <row r="2479">
          <cell r="B2479">
            <v>0</v>
          </cell>
        </row>
        <row r="2485">
          <cell r="B2485">
            <v>0</v>
          </cell>
        </row>
        <row r="2494">
          <cell r="B2494">
            <v>0</v>
          </cell>
        </row>
        <row r="2553">
          <cell r="B2553">
            <v>0</v>
          </cell>
        </row>
        <row r="2617">
          <cell r="B2617">
            <v>0</v>
          </cell>
        </row>
        <row r="2753">
          <cell r="B2753">
            <v>0</v>
          </cell>
        </row>
        <row r="2772">
          <cell r="B2772">
            <v>0</v>
          </cell>
        </row>
        <row r="2827">
          <cell r="B2827">
            <v>0</v>
          </cell>
        </row>
        <row r="2931">
          <cell r="B2931">
            <v>0</v>
          </cell>
        </row>
        <row r="3027">
          <cell r="B3027">
            <v>0</v>
          </cell>
        </row>
        <row r="3048">
          <cell r="B3048">
            <v>0</v>
          </cell>
        </row>
        <row r="3076">
          <cell r="B3076">
            <v>0</v>
          </cell>
        </row>
        <row r="3100">
          <cell r="B3100">
            <v>0</v>
          </cell>
        </row>
        <row r="3172">
          <cell r="B3172">
            <v>0</v>
          </cell>
        </row>
        <row r="3197">
          <cell r="B3197">
            <v>0</v>
          </cell>
        </row>
        <row r="3247">
          <cell r="B3247">
            <v>0</v>
          </cell>
        </row>
        <row r="3258">
          <cell r="B3258">
            <v>0</v>
          </cell>
        </row>
        <row r="3280">
          <cell r="B3280">
            <v>0</v>
          </cell>
        </row>
        <row r="3286">
          <cell r="B3286">
            <v>0</v>
          </cell>
        </row>
        <row r="3294">
          <cell r="B3294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千円単位"/>
      <sheetName val="整備計画書事業費内訳"/>
      <sheetName val="工事設計書頭紙"/>
      <sheetName val="場内造成"/>
      <sheetName val="しゃ水設備工"/>
      <sheetName val="雨水等集排水"/>
      <sheetName val="保有水等集水設備"/>
      <sheetName val="発生ｶﾞｽ対策設備"/>
      <sheetName val="道路設備工"/>
      <sheetName val="仮設道路"/>
      <sheetName val="撤去工"/>
      <sheetName val="モニタリング設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合単価"/>
    </sheetNames>
    <definedNames>
      <definedName name="キャンセル"/>
      <definedName name="スイッチ"/>
      <definedName name="スイッチ入力"/>
      <definedName name="労務費キャンセル"/>
    </defined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3,基-均型"/>
      <sheetName val="4.鉄筋ｺ"/>
      <sheetName val="5.増打ｺ"/>
      <sheetName val="6.普型4m未満"/>
      <sheetName val="7.普型4m以上"/>
      <sheetName val="8-9.円,埋型4m未満"/>
      <sheetName val="10-11.無筋ｺ-型"/>
      <sheetName val="雑工"/>
      <sheetName val="支保工"/>
      <sheetName val="総括表"/>
    </sheetNames>
    <sheetDataSet>
      <sheetData sheetId="0">
        <row r="14">
          <cell r="AJ14">
            <v>17.34</v>
          </cell>
        </row>
        <row r="29">
          <cell r="AJ29">
            <v>8.56</v>
          </cell>
        </row>
        <row r="46">
          <cell r="AJ46">
            <v>7.54</v>
          </cell>
        </row>
      </sheetData>
      <sheetData sheetId="1">
        <row r="518">
          <cell r="AJ518">
            <v>618.97800000000018</v>
          </cell>
        </row>
      </sheetData>
      <sheetData sheetId="2">
        <row r="32">
          <cell r="AJ32">
            <v>82.53</v>
          </cell>
        </row>
        <row r="44">
          <cell r="AJ44">
            <v>30.46</v>
          </cell>
        </row>
      </sheetData>
      <sheetData sheetId="3">
        <row r="308">
          <cell r="AJ308">
            <v>345.56</v>
          </cell>
        </row>
      </sheetData>
      <sheetData sheetId="4">
        <row r="103">
          <cell r="AJ103">
            <v>628.08999999999969</v>
          </cell>
        </row>
      </sheetData>
      <sheetData sheetId="5">
        <row r="38">
          <cell r="AJ38">
            <v>7.1599999999999993</v>
          </cell>
        </row>
        <row r="88">
          <cell r="AJ88">
            <v>133.91000000000003</v>
          </cell>
        </row>
      </sheetData>
      <sheetData sheetId="6">
        <row r="79">
          <cell r="AJ79">
            <v>17.459999999999997</v>
          </cell>
        </row>
        <row r="139">
          <cell r="AJ139">
            <v>15.82</v>
          </cell>
        </row>
      </sheetData>
      <sheetData sheetId="7">
        <row r="10">
          <cell r="AJ10">
            <v>2.2999999999999998</v>
          </cell>
        </row>
        <row r="14">
          <cell r="AJ14">
            <v>7.12</v>
          </cell>
        </row>
        <row r="29">
          <cell r="AJ29">
            <v>67</v>
          </cell>
        </row>
        <row r="34">
          <cell r="AJ34">
            <v>2</v>
          </cell>
        </row>
        <row r="39">
          <cell r="AJ39">
            <v>6.8</v>
          </cell>
        </row>
        <row r="293">
          <cell r="AJ293">
            <v>2.1</v>
          </cell>
        </row>
        <row r="301">
          <cell r="AJ301">
            <v>4.2540000000000004</v>
          </cell>
        </row>
      </sheetData>
      <sheetData sheetId="8">
        <row r="370">
          <cell r="AJ370">
            <v>717.69</v>
          </cell>
        </row>
        <row r="448">
          <cell r="AJ448">
            <v>65.960000000000008</v>
          </cell>
        </row>
        <row r="737">
          <cell r="AJ737">
            <v>136.94</v>
          </cell>
        </row>
      </sheetData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definedNames>
      <definedName name="コントロｰ・"/>
      <definedName name="項目選択"/>
    </defined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器具ｺｰﾄﾞ"/>
      <sheetName val="照明率１"/>
      <sheetName val="照明率２"/>
      <sheetName val="授産照１"/>
    </sheetNames>
    <definedNames>
      <definedName name="機種"/>
      <definedName name="光束"/>
      <definedName name="指数"/>
      <definedName name="指数コｰド"/>
      <definedName name="成績"/>
    </definedNames>
    <sheetDataSet>
      <sheetData sheetId="0"/>
      <sheetData sheetId="1">
        <row r="4">
          <cell r="B4">
            <v>0.28000000000000003</v>
          </cell>
          <cell r="C4">
            <v>0.28000000000000003</v>
          </cell>
          <cell r="D4">
            <v>0.31</v>
          </cell>
          <cell r="E4">
            <v>0.31</v>
          </cell>
          <cell r="F4">
            <v>0.31</v>
          </cell>
          <cell r="G4">
            <v>0.28999999999999998</v>
          </cell>
          <cell r="H4">
            <v>0.28999999999999998</v>
          </cell>
          <cell r="I4">
            <v>0.31</v>
          </cell>
          <cell r="J4">
            <v>0.31</v>
          </cell>
          <cell r="K4">
            <v>0.36</v>
          </cell>
          <cell r="L4">
            <v>0.31</v>
          </cell>
          <cell r="M4">
            <v>0.31</v>
          </cell>
          <cell r="N4">
            <v>0.36</v>
          </cell>
          <cell r="O4">
            <v>0.34</v>
          </cell>
          <cell r="P4">
            <v>0.34</v>
          </cell>
          <cell r="Q4">
            <v>0.24</v>
          </cell>
          <cell r="R4">
            <v>0.3</v>
          </cell>
          <cell r="S4">
            <v>0.22</v>
          </cell>
          <cell r="T4">
            <v>0.31</v>
          </cell>
          <cell r="U4">
            <v>0.25</v>
          </cell>
          <cell r="V4">
            <v>0.27</v>
          </cell>
          <cell r="W4">
            <v>0.27</v>
          </cell>
          <cell r="X4">
            <v>0.23</v>
          </cell>
          <cell r="Y4">
            <v>0.26</v>
          </cell>
          <cell r="Z4">
            <v>0.26</v>
          </cell>
          <cell r="AA4">
            <v>0.23</v>
          </cell>
          <cell r="AB4">
            <v>0.22</v>
          </cell>
          <cell r="AC4">
            <v>0.21</v>
          </cell>
          <cell r="AD4">
            <v>0.34</v>
          </cell>
          <cell r="AE4">
            <v>0.33</v>
          </cell>
          <cell r="AF4">
            <v>0.34</v>
          </cell>
          <cell r="AG4">
            <v>0.34</v>
          </cell>
          <cell r="AH4">
            <v>0.33</v>
          </cell>
          <cell r="AI4">
            <v>0.32</v>
          </cell>
          <cell r="AJ4">
            <v>0.28000000000000003</v>
          </cell>
          <cell r="AK4">
            <v>0.28999999999999998</v>
          </cell>
          <cell r="AL4">
            <v>0.3</v>
          </cell>
          <cell r="AM4">
            <v>0.3</v>
          </cell>
          <cell r="AN4">
            <v>0.2</v>
          </cell>
          <cell r="AO4">
            <v>0.2</v>
          </cell>
          <cell r="AP4">
            <v>0.25</v>
          </cell>
          <cell r="AQ4">
            <v>0.27</v>
          </cell>
          <cell r="AR4">
            <v>0.21</v>
          </cell>
          <cell r="AS4">
            <v>0.21</v>
          </cell>
          <cell r="AT4">
            <v>0.22</v>
          </cell>
          <cell r="AU4">
            <v>0.22</v>
          </cell>
          <cell r="AV4">
            <v>0.22</v>
          </cell>
          <cell r="AW4">
            <v>0.22</v>
          </cell>
          <cell r="AX4">
            <v>0.33</v>
          </cell>
          <cell r="AY4">
            <v>0.33</v>
          </cell>
          <cell r="AZ4">
            <v>0.33</v>
          </cell>
          <cell r="BA4">
            <v>0.33</v>
          </cell>
          <cell r="BB4">
            <v>0.32</v>
          </cell>
          <cell r="BC4">
            <v>0.3</v>
          </cell>
          <cell r="BD4">
            <v>0.3</v>
          </cell>
          <cell r="BE4">
            <v>0.28999999999999998</v>
          </cell>
          <cell r="BF4">
            <v>0.33</v>
          </cell>
          <cell r="BG4">
            <v>0.33</v>
          </cell>
        </row>
        <row r="5">
          <cell r="B5">
            <v>0.35</v>
          </cell>
          <cell r="C5">
            <v>0.35</v>
          </cell>
          <cell r="D5">
            <v>0.39</v>
          </cell>
          <cell r="E5">
            <v>0.39</v>
          </cell>
          <cell r="F5">
            <v>0.39</v>
          </cell>
          <cell r="G5">
            <v>0.36</v>
          </cell>
          <cell r="H5">
            <v>0.36</v>
          </cell>
          <cell r="I5">
            <v>0.4</v>
          </cell>
          <cell r="J5">
            <v>0.4</v>
          </cell>
          <cell r="K5">
            <v>0.46</v>
          </cell>
          <cell r="L5">
            <v>0.4</v>
          </cell>
          <cell r="M5">
            <v>0.4</v>
          </cell>
          <cell r="N5">
            <v>0.46</v>
          </cell>
          <cell r="O5">
            <v>0.42</v>
          </cell>
          <cell r="P5">
            <v>0.41</v>
          </cell>
          <cell r="Q5">
            <v>0.28000000000000003</v>
          </cell>
          <cell r="R5">
            <v>0.35</v>
          </cell>
          <cell r="S5">
            <v>0.28000000000000003</v>
          </cell>
          <cell r="T5">
            <v>0.38</v>
          </cell>
          <cell r="U5">
            <v>0.32</v>
          </cell>
          <cell r="V5">
            <v>0.32</v>
          </cell>
          <cell r="W5">
            <v>0.34</v>
          </cell>
          <cell r="X5">
            <v>0.28000000000000003</v>
          </cell>
          <cell r="Y5">
            <v>0.32</v>
          </cell>
          <cell r="Z5">
            <v>0.33</v>
          </cell>
          <cell r="AA5">
            <v>0.28000000000000003</v>
          </cell>
          <cell r="AB5">
            <v>0.27</v>
          </cell>
          <cell r="AC5">
            <v>0.26</v>
          </cell>
          <cell r="AD5">
            <v>0.41</v>
          </cell>
          <cell r="AE5">
            <v>0.42</v>
          </cell>
          <cell r="AF5">
            <v>0.41</v>
          </cell>
          <cell r="AG5">
            <v>0.4</v>
          </cell>
          <cell r="AH5">
            <v>0.4</v>
          </cell>
          <cell r="AI5">
            <v>0.38</v>
          </cell>
          <cell r="AJ5">
            <v>0.32</v>
          </cell>
          <cell r="AK5">
            <v>0.35</v>
          </cell>
          <cell r="AL5">
            <v>0.38</v>
          </cell>
          <cell r="AM5">
            <v>0.37</v>
          </cell>
          <cell r="AN5">
            <v>0.24</v>
          </cell>
          <cell r="AO5">
            <v>0.25</v>
          </cell>
          <cell r="AP5">
            <v>0.3</v>
          </cell>
          <cell r="AQ5">
            <v>0.32</v>
          </cell>
          <cell r="AR5">
            <v>0.26</v>
          </cell>
          <cell r="AS5">
            <v>0.26</v>
          </cell>
          <cell r="AT5">
            <v>0.26</v>
          </cell>
          <cell r="AU5">
            <v>0.26</v>
          </cell>
          <cell r="AV5">
            <v>0.26</v>
          </cell>
          <cell r="AW5">
            <v>0.26</v>
          </cell>
          <cell r="AX5">
            <v>0.41</v>
          </cell>
          <cell r="AY5">
            <v>0.41</v>
          </cell>
          <cell r="AZ5">
            <v>0.41</v>
          </cell>
          <cell r="BA5">
            <v>0.41</v>
          </cell>
          <cell r="BB5">
            <v>0.39</v>
          </cell>
          <cell r="BC5">
            <v>0.36</v>
          </cell>
          <cell r="BD5">
            <v>0.35</v>
          </cell>
          <cell r="BE5">
            <v>0.34</v>
          </cell>
          <cell r="BF5">
            <v>0.39</v>
          </cell>
          <cell r="BG5">
            <v>0.38</v>
          </cell>
        </row>
        <row r="6">
          <cell r="B6">
            <v>0.4</v>
          </cell>
          <cell r="C6">
            <v>0.4</v>
          </cell>
          <cell r="D6">
            <v>0.44</v>
          </cell>
          <cell r="E6">
            <v>0.44</v>
          </cell>
          <cell r="F6">
            <v>0.44</v>
          </cell>
          <cell r="G6">
            <v>0.41</v>
          </cell>
          <cell r="H6">
            <v>0.41</v>
          </cell>
          <cell r="I6">
            <v>0.44</v>
          </cell>
          <cell r="J6">
            <v>0.44</v>
          </cell>
          <cell r="K6">
            <v>0.52</v>
          </cell>
          <cell r="L6">
            <v>0.44</v>
          </cell>
          <cell r="M6">
            <v>0.44</v>
          </cell>
          <cell r="N6">
            <v>0.52</v>
          </cell>
          <cell r="O6">
            <v>0.48</v>
          </cell>
          <cell r="P6">
            <v>0.48</v>
          </cell>
          <cell r="Q6">
            <v>0.32</v>
          </cell>
          <cell r="R6">
            <v>0.4</v>
          </cell>
          <cell r="S6">
            <v>0.31</v>
          </cell>
          <cell r="T6">
            <v>0.41</v>
          </cell>
          <cell r="U6">
            <v>0.36</v>
          </cell>
          <cell r="V6">
            <v>0.37</v>
          </cell>
          <cell r="W6">
            <v>0.38</v>
          </cell>
          <cell r="X6">
            <v>0.3</v>
          </cell>
          <cell r="Y6">
            <v>0.36</v>
          </cell>
          <cell r="Z6">
            <v>0.37</v>
          </cell>
          <cell r="AA6">
            <v>0.3</v>
          </cell>
          <cell r="AB6">
            <v>0.3</v>
          </cell>
          <cell r="AC6">
            <v>0.28999999999999998</v>
          </cell>
          <cell r="AD6">
            <v>0.46</v>
          </cell>
          <cell r="AE6">
            <v>0.47</v>
          </cell>
          <cell r="AF6">
            <v>0.45</v>
          </cell>
          <cell r="AG6">
            <v>0.44</v>
          </cell>
          <cell r="AH6">
            <v>0.44</v>
          </cell>
          <cell r="AI6">
            <v>0.42</v>
          </cell>
          <cell r="AJ6">
            <v>0.36</v>
          </cell>
          <cell r="AK6">
            <v>0.38</v>
          </cell>
          <cell r="AL6">
            <v>0.42</v>
          </cell>
          <cell r="AM6">
            <v>0.41</v>
          </cell>
          <cell r="AN6">
            <v>0.27</v>
          </cell>
          <cell r="AO6">
            <v>0.28000000000000003</v>
          </cell>
          <cell r="AP6">
            <v>0.33</v>
          </cell>
          <cell r="AQ6">
            <v>0.35</v>
          </cell>
          <cell r="AR6">
            <v>0.28999999999999998</v>
          </cell>
          <cell r="AS6">
            <v>0.28999999999999998</v>
          </cell>
          <cell r="AT6">
            <v>0.3</v>
          </cell>
          <cell r="AU6">
            <v>0.3</v>
          </cell>
          <cell r="AV6">
            <v>0.3</v>
          </cell>
          <cell r="AW6">
            <v>0.3</v>
          </cell>
          <cell r="AX6">
            <v>0.46</v>
          </cell>
          <cell r="AY6">
            <v>0.46</v>
          </cell>
          <cell r="AZ6">
            <v>0.46</v>
          </cell>
          <cell r="BA6">
            <v>0.46</v>
          </cell>
          <cell r="BB6">
            <v>0.42</v>
          </cell>
          <cell r="BC6">
            <v>0.41</v>
          </cell>
          <cell r="BD6">
            <v>0.39</v>
          </cell>
          <cell r="BE6">
            <v>0.39</v>
          </cell>
          <cell r="BF6">
            <v>0.44</v>
          </cell>
          <cell r="BG6">
            <v>0.43</v>
          </cell>
        </row>
        <row r="7">
          <cell r="B7">
            <v>0.44</v>
          </cell>
          <cell r="C7">
            <v>0.45</v>
          </cell>
          <cell r="D7">
            <v>0.5</v>
          </cell>
          <cell r="E7">
            <v>0.5</v>
          </cell>
          <cell r="F7">
            <v>0.5</v>
          </cell>
          <cell r="G7">
            <v>0.45</v>
          </cell>
          <cell r="H7">
            <v>0.45</v>
          </cell>
          <cell r="I7">
            <v>0.5</v>
          </cell>
          <cell r="J7">
            <v>0.5</v>
          </cell>
          <cell r="K7">
            <v>0.57999999999999996</v>
          </cell>
          <cell r="L7">
            <v>0.5</v>
          </cell>
          <cell r="M7">
            <v>0.5</v>
          </cell>
          <cell r="N7">
            <v>0.57999999999999996</v>
          </cell>
          <cell r="O7">
            <v>0.54</v>
          </cell>
          <cell r="P7">
            <v>0.54</v>
          </cell>
          <cell r="Q7">
            <v>0.37</v>
          </cell>
          <cell r="R7">
            <v>0.45</v>
          </cell>
          <cell r="S7">
            <v>0.34</v>
          </cell>
          <cell r="T7">
            <v>0.45</v>
          </cell>
          <cell r="U7">
            <v>0.4</v>
          </cell>
          <cell r="V7">
            <v>0.39</v>
          </cell>
          <cell r="W7">
            <v>0.42</v>
          </cell>
          <cell r="X7">
            <v>0.33</v>
          </cell>
          <cell r="Y7">
            <v>0.38</v>
          </cell>
          <cell r="Z7">
            <v>0.41</v>
          </cell>
          <cell r="AA7">
            <v>0.32</v>
          </cell>
          <cell r="AB7">
            <v>0.34</v>
          </cell>
          <cell r="AC7">
            <v>0.32</v>
          </cell>
          <cell r="AD7">
            <v>0.54</v>
          </cell>
          <cell r="AE7">
            <v>0.52</v>
          </cell>
          <cell r="AF7">
            <v>0.48</v>
          </cell>
          <cell r="AG7">
            <v>0.48</v>
          </cell>
          <cell r="AH7">
            <v>0.47</v>
          </cell>
          <cell r="AI7">
            <v>0.45</v>
          </cell>
          <cell r="AJ7">
            <v>0.4</v>
          </cell>
          <cell r="AK7">
            <v>0.41</v>
          </cell>
          <cell r="AL7">
            <v>0.47</v>
          </cell>
          <cell r="AM7">
            <v>0.46</v>
          </cell>
          <cell r="AN7">
            <v>0.3</v>
          </cell>
          <cell r="AO7">
            <v>0.31</v>
          </cell>
          <cell r="AP7">
            <v>0.36</v>
          </cell>
          <cell r="AQ7">
            <v>0.38</v>
          </cell>
          <cell r="AR7">
            <v>0.32</v>
          </cell>
          <cell r="AS7">
            <v>0.33</v>
          </cell>
          <cell r="AT7">
            <v>0.34</v>
          </cell>
          <cell r="AU7">
            <v>0.34</v>
          </cell>
          <cell r="AV7">
            <v>0.34</v>
          </cell>
          <cell r="AW7">
            <v>0.34</v>
          </cell>
          <cell r="AX7">
            <v>0.51</v>
          </cell>
          <cell r="AY7">
            <v>0.51</v>
          </cell>
          <cell r="AZ7">
            <v>0.51</v>
          </cell>
          <cell r="BA7">
            <v>0.51</v>
          </cell>
          <cell r="BB7">
            <v>0.45</v>
          </cell>
          <cell r="BC7">
            <v>0.45</v>
          </cell>
          <cell r="BD7">
            <v>0.42</v>
          </cell>
          <cell r="BE7">
            <v>0.43</v>
          </cell>
          <cell r="BF7">
            <v>0.49</v>
          </cell>
          <cell r="BG7">
            <v>0.48</v>
          </cell>
        </row>
        <row r="8">
          <cell r="B8">
            <v>0.48</v>
          </cell>
          <cell r="C8">
            <v>0.48</v>
          </cell>
          <cell r="D8">
            <v>0.54</v>
          </cell>
          <cell r="E8">
            <v>0.54</v>
          </cell>
          <cell r="F8">
            <v>0.54</v>
          </cell>
          <cell r="G8">
            <v>0.5</v>
          </cell>
          <cell r="H8">
            <v>0.5</v>
          </cell>
          <cell r="I8">
            <v>0.54</v>
          </cell>
          <cell r="J8">
            <v>0.54</v>
          </cell>
          <cell r="K8">
            <v>0.63</v>
          </cell>
          <cell r="L8">
            <v>0.54</v>
          </cell>
          <cell r="M8">
            <v>0.54</v>
          </cell>
          <cell r="N8">
            <v>0.63</v>
          </cell>
          <cell r="O8">
            <v>0.57999999999999996</v>
          </cell>
          <cell r="P8">
            <v>0.57999999999999996</v>
          </cell>
          <cell r="Q8">
            <v>0.39</v>
          </cell>
          <cell r="R8">
            <v>0.47</v>
          </cell>
          <cell r="S8">
            <v>0.36</v>
          </cell>
          <cell r="T8">
            <v>0.48</v>
          </cell>
          <cell r="U8">
            <v>0.43</v>
          </cell>
          <cell r="V8">
            <v>0.42</v>
          </cell>
          <cell r="W8">
            <v>0.45</v>
          </cell>
          <cell r="X8">
            <v>0.35</v>
          </cell>
          <cell r="Y8">
            <v>0.41</v>
          </cell>
          <cell r="Z8">
            <v>0.44</v>
          </cell>
          <cell r="AA8">
            <v>0.34</v>
          </cell>
          <cell r="AB8">
            <v>0.36</v>
          </cell>
          <cell r="AC8">
            <v>0.34</v>
          </cell>
          <cell r="AD8">
            <v>0.57999999999999996</v>
          </cell>
          <cell r="AE8">
            <v>0.56000000000000005</v>
          </cell>
          <cell r="AF8">
            <v>0.5</v>
          </cell>
          <cell r="AG8">
            <v>0.5</v>
          </cell>
          <cell r="AH8">
            <v>0.5</v>
          </cell>
          <cell r="AI8">
            <v>0.47</v>
          </cell>
          <cell r="AJ8">
            <v>0.42</v>
          </cell>
          <cell r="AK8">
            <v>0.43</v>
          </cell>
          <cell r="AL8">
            <v>0.5</v>
          </cell>
          <cell r="AM8">
            <v>0.49</v>
          </cell>
          <cell r="AN8">
            <v>0.32</v>
          </cell>
          <cell r="AO8">
            <v>0.33</v>
          </cell>
          <cell r="AP8">
            <v>0.38</v>
          </cell>
          <cell r="AQ8">
            <v>0.4</v>
          </cell>
          <cell r="AR8">
            <v>0.34</v>
          </cell>
          <cell r="AS8">
            <v>0.36</v>
          </cell>
          <cell r="AT8">
            <v>0.37</v>
          </cell>
          <cell r="AU8">
            <v>0.37</v>
          </cell>
          <cell r="AV8">
            <v>0.37</v>
          </cell>
          <cell r="AW8">
            <v>0.37</v>
          </cell>
          <cell r="AX8">
            <v>0.54</v>
          </cell>
          <cell r="AY8">
            <v>0.54</v>
          </cell>
          <cell r="AZ8">
            <v>0.54</v>
          </cell>
          <cell r="BA8">
            <v>0.54</v>
          </cell>
          <cell r="BB8">
            <v>0.48</v>
          </cell>
          <cell r="BC8">
            <v>0.48</v>
          </cell>
          <cell r="BD8">
            <v>0.45</v>
          </cell>
          <cell r="BE8">
            <v>0.45</v>
          </cell>
          <cell r="BF8">
            <v>0.52</v>
          </cell>
          <cell r="BG8">
            <v>0.51</v>
          </cell>
        </row>
        <row r="9">
          <cell r="B9">
            <v>0.54</v>
          </cell>
          <cell r="C9">
            <v>0.55000000000000004</v>
          </cell>
          <cell r="D9">
            <v>0.59</v>
          </cell>
          <cell r="E9">
            <v>0.59</v>
          </cell>
          <cell r="F9">
            <v>0.59</v>
          </cell>
          <cell r="G9">
            <v>0.55000000000000004</v>
          </cell>
          <cell r="H9">
            <v>0.55000000000000004</v>
          </cell>
          <cell r="I9">
            <v>0.59</v>
          </cell>
          <cell r="J9">
            <v>0.59</v>
          </cell>
          <cell r="K9">
            <v>0.7</v>
          </cell>
          <cell r="L9">
            <v>0.59</v>
          </cell>
          <cell r="M9">
            <v>0.59</v>
          </cell>
          <cell r="N9">
            <v>0.7</v>
          </cell>
          <cell r="O9">
            <v>0.65</v>
          </cell>
          <cell r="P9">
            <v>0.64</v>
          </cell>
          <cell r="Q9">
            <v>0.43</v>
          </cell>
          <cell r="R9">
            <v>0.51</v>
          </cell>
          <cell r="S9">
            <v>0.4</v>
          </cell>
          <cell r="T9">
            <v>0.52</v>
          </cell>
          <cell r="U9">
            <v>0.48</v>
          </cell>
          <cell r="V9">
            <v>0.44</v>
          </cell>
          <cell r="W9">
            <v>0.48</v>
          </cell>
          <cell r="X9">
            <v>0.37</v>
          </cell>
          <cell r="Y9">
            <v>0.43</v>
          </cell>
          <cell r="Z9">
            <v>0.47</v>
          </cell>
          <cell r="AA9">
            <v>0.36</v>
          </cell>
          <cell r="AB9">
            <v>0.4</v>
          </cell>
          <cell r="AC9">
            <v>0.38</v>
          </cell>
          <cell r="AD9">
            <v>0.64</v>
          </cell>
          <cell r="AE9">
            <v>0.61</v>
          </cell>
          <cell r="AF9">
            <v>0.53</v>
          </cell>
          <cell r="AG9">
            <v>0.53</v>
          </cell>
          <cell r="AH9">
            <v>0.52</v>
          </cell>
          <cell r="AI9">
            <v>0.5</v>
          </cell>
          <cell r="AJ9">
            <v>0.46</v>
          </cell>
          <cell r="AK9">
            <v>0.46</v>
          </cell>
          <cell r="AL9">
            <v>0.54</v>
          </cell>
          <cell r="AM9">
            <v>0.53</v>
          </cell>
          <cell r="AN9">
            <v>0.35</v>
          </cell>
          <cell r="AO9">
            <v>0.36</v>
          </cell>
          <cell r="AP9">
            <v>0.41</v>
          </cell>
          <cell r="AQ9">
            <v>0.44</v>
          </cell>
          <cell r="AR9">
            <v>0.38</v>
          </cell>
          <cell r="AS9">
            <v>0.38</v>
          </cell>
          <cell r="AT9">
            <v>0.4</v>
          </cell>
          <cell r="AU9">
            <v>0.4</v>
          </cell>
          <cell r="AV9">
            <v>0.4</v>
          </cell>
          <cell r="AW9">
            <v>0.4</v>
          </cell>
          <cell r="AX9">
            <v>0.59</v>
          </cell>
          <cell r="AY9">
            <v>0.59</v>
          </cell>
          <cell r="AZ9">
            <v>0.59</v>
          </cell>
          <cell r="BA9">
            <v>0.59</v>
          </cell>
          <cell r="BB9">
            <v>0.51</v>
          </cell>
          <cell r="BC9">
            <v>0.52</v>
          </cell>
          <cell r="BD9">
            <v>0.48</v>
          </cell>
          <cell r="BE9">
            <v>0.49</v>
          </cell>
          <cell r="BF9">
            <v>0.56999999999999995</v>
          </cell>
          <cell r="BG9">
            <v>0.55000000000000004</v>
          </cell>
        </row>
        <row r="10">
          <cell r="B10">
            <v>0.56999999999999995</v>
          </cell>
          <cell r="C10">
            <v>0.59</v>
          </cell>
          <cell r="D10">
            <v>0.63</v>
          </cell>
          <cell r="E10">
            <v>0.63</v>
          </cell>
          <cell r="F10">
            <v>0.63</v>
          </cell>
          <cell r="G10">
            <v>0.59</v>
          </cell>
          <cell r="H10">
            <v>0.59</v>
          </cell>
          <cell r="I10">
            <v>0.63</v>
          </cell>
          <cell r="J10">
            <v>0.63</v>
          </cell>
          <cell r="K10">
            <v>0.73</v>
          </cell>
          <cell r="L10">
            <v>0.63</v>
          </cell>
          <cell r="M10">
            <v>0.63</v>
          </cell>
          <cell r="N10">
            <v>0.73</v>
          </cell>
          <cell r="O10">
            <v>0.59</v>
          </cell>
          <cell r="P10">
            <v>0.68</v>
          </cell>
          <cell r="Q10">
            <v>0.45</v>
          </cell>
          <cell r="R10">
            <v>0.54</v>
          </cell>
          <cell r="S10">
            <v>0.42</v>
          </cell>
          <cell r="T10">
            <v>0.54</v>
          </cell>
          <cell r="U10">
            <v>0.51</v>
          </cell>
          <cell r="V10">
            <v>0.46</v>
          </cell>
          <cell r="W10">
            <v>0.5</v>
          </cell>
          <cell r="X10">
            <v>0.39</v>
          </cell>
          <cell r="Y10">
            <v>0.45</v>
          </cell>
          <cell r="Z10">
            <v>0.49</v>
          </cell>
          <cell r="AA10">
            <v>0.38</v>
          </cell>
          <cell r="AB10">
            <v>0.42</v>
          </cell>
          <cell r="AC10">
            <v>0.4</v>
          </cell>
          <cell r="AD10">
            <v>0.68</v>
          </cell>
          <cell r="AE10">
            <v>0.64</v>
          </cell>
          <cell r="AF10">
            <v>0.55000000000000004</v>
          </cell>
          <cell r="AG10">
            <v>0.54</v>
          </cell>
          <cell r="AH10">
            <v>0.54</v>
          </cell>
          <cell r="AI10">
            <v>0.51</v>
          </cell>
          <cell r="AJ10">
            <v>0.48</v>
          </cell>
          <cell r="AK10">
            <v>0.48</v>
          </cell>
          <cell r="AL10">
            <v>0.56000000000000005</v>
          </cell>
          <cell r="AM10">
            <v>0.56000000000000005</v>
          </cell>
          <cell r="AN10">
            <v>0.37</v>
          </cell>
          <cell r="AO10">
            <v>0.38</v>
          </cell>
          <cell r="AP10">
            <v>0.43</v>
          </cell>
          <cell r="AQ10">
            <v>0.45</v>
          </cell>
          <cell r="AR10">
            <v>0.4</v>
          </cell>
          <cell r="AS10">
            <v>0.4</v>
          </cell>
          <cell r="AT10">
            <v>0.43</v>
          </cell>
          <cell r="AU10">
            <v>0.43</v>
          </cell>
          <cell r="AV10">
            <v>0.43</v>
          </cell>
          <cell r="AW10">
            <v>0.43</v>
          </cell>
          <cell r="AX10">
            <v>0.61</v>
          </cell>
          <cell r="AY10">
            <v>0.61</v>
          </cell>
          <cell r="AZ10">
            <v>0.61</v>
          </cell>
          <cell r="BA10">
            <v>0.61</v>
          </cell>
          <cell r="BB10">
            <v>0.54</v>
          </cell>
          <cell r="BC10">
            <v>0.54</v>
          </cell>
          <cell r="BD10">
            <v>0.5</v>
          </cell>
          <cell r="BE10">
            <v>0.51</v>
          </cell>
          <cell r="BF10">
            <v>0.6</v>
          </cell>
          <cell r="BG10">
            <v>0.57999999999999996</v>
          </cell>
        </row>
        <row r="11">
          <cell r="B11">
            <v>0.59</v>
          </cell>
          <cell r="C11">
            <v>0.62</v>
          </cell>
          <cell r="D11">
            <v>0.65</v>
          </cell>
          <cell r="E11">
            <v>0.65</v>
          </cell>
          <cell r="F11">
            <v>0.65</v>
          </cell>
          <cell r="G11">
            <v>0.61</v>
          </cell>
          <cell r="H11">
            <v>0.61</v>
          </cell>
          <cell r="I11">
            <v>0.66</v>
          </cell>
          <cell r="J11">
            <v>0.66</v>
          </cell>
          <cell r="K11">
            <v>0.77</v>
          </cell>
          <cell r="L11">
            <v>0.66</v>
          </cell>
          <cell r="M11">
            <v>0.66</v>
          </cell>
          <cell r="N11">
            <v>0.77</v>
          </cell>
          <cell r="O11">
            <v>0.72</v>
          </cell>
          <cell r="P11">
            <v>0.71</v>
          </cell>
          <cell r="Q11">
            <v>0.47</v>
          </cell>
          <cell r="R11">
            <v>0.55000000000000004</v>
          </cell>
          <cell r="S11">
            <v>0.44</v>
          </cell>
          <cell r="T11">
            <v>0.56000000000000005</v>
          </cell>
          <cell r="U11">
            <v>0.53</v>
          </cell>
          <cell r="V11">
            <v>0.47</v>
          </cell>
          <cell r="W11">
            <v>0.51</v>
          </cell>
          <cell r="X11">
            <v>0.4</v>
          </cell>
          <cell r="Y11">
            <v>0.46</v>
          </cell>
          <cell r="Z11">
            <v>0.5</v>
          </cell>
          <cell r="AA11">
            <v>0.4</v>
          </cell>
          <cell r="AB11">
            <v>0.44</v>
          </cell>
          <cell r="AC11">
            <v>0.42</v>
          </cell>
          <cell r="AD11">
            <v>0.7</v>
          </cell>
          <cell r="AE11">
            <v>0.67</v>
          </cell>
          <cell r="AF11">
            <v>0.56000000000000005</v>
          </cell>
          <cell r="AG11">
            <v>0.55000000000000004</v>
          </cell>
          <cell r="AH11">
            <v>0.55000000000000004</v>
          </cell>
          <cell r="AI11">
            <v>0.52</v>
          </cell>
          <cell r="AJ11">
            <v>0.49</v>
          </cell>
          <cell r="AK11">
            <v>0.49</v>
          </cell>
          <cell r="AL11">
            <v>0.57999999999999996</v>
          </cell>
          <cell r="AM11">
            <v>0.57999999999999996</v>
          </cell>
          <cell r="AN11">
            <v>0.39</v>
          </cell>
          <cell r="AO11">
            <v>0.4</v>
          </cell>
          <cell r="AP11">
            <v>0.44</v>
          </cell>
          <cell r="AQ11">
            <v>0.47</v>
          </cell>
          <cell r="AR11">
            <v>0.42</v>
          </cell>
          <cell r="AS11">
            <v>0.42</v>
          </cell>
          <cell r="AT11">
            <v>0.44</v>
          </cell>
          <cell r="AU11">
            <v>0.44</v>
          </cell>
          <cell r="AV11">
            <v>0.44</v>
          </cell>
          <cell r="AW11">
            <v>0.44</v>
          </cell>
          <cell r="AX11">
            <v>0.63</v>
          </cell>
          <cell r="AY11">
            <v>0.63</v>
          </cell>
          <cell r="AZ11">
            <v>0.63</v>
          </cell>
          <cell r="BA11">
            <v>0.63</v>
          </cell>
          <cell r="BB11">
            <v>0.55000000000000004</v>
          </cell>
          <cell r="BC11">
            <v>0.55000000000000004</v>
          </cell>
          <cell r="BD11">
            <v>0.51</v>
          </cell>
          <cell r="BE11">
            <v>0.53</v>
          </cell>
          <cell r="BF11">
            <v>0.61</v>
          </cell>
          <cell r="BG11">
            <v>0.6</v>
          </cell>
        </row>
        <row r="12">
          <cell r="B12">
            <v>0.64</v>
          </cell>
          <cell r="C12">
            <v>0.66</v>
          </cell>
          <cell r="D12">
            <v>0.69</v>
          </cell>
          <cell r="E12">
            <v>0.69</v>
          </cell>
          <cell r="F12">
            <v>0.69</v>
          </cell>
          <cell r="G12">
            <v>0.65</v>
          </cell>
          <cell r="H12">
            <v>0.65</v>
          </cell>
          <cell r="I12">
            <v>0.69</v>
          </cell>
          <cell r="J12">
            <v>0.69</v>
          </cell>
          <cell r="K12">
            <v>0.8</v>
          </cell>
          <cell r="L12">
            <v>0.69</v>
          </cell>
          <cell r="M12">
            <v>0.69</v>
          </cell>
          <cell r="N12">
            <v>0.8</v>
          </cell>
          <cell r="O12">
            <v>0.76</v>
          </cell>
          <cell r="P12">
            <v>0.75</v>
          </cell>
          <cell r="Q12">
            <v>0.49</v>
          </cell>
          <cell r="R12">
            <v>0.56999999999999995</v>
          </cell>
          <cell r="S12">
            <v>0.46</v>
          </cell>
          <cell r="T12">
            <v>0.59</v>
          </cell>
          <cell r="U12">
            <v>0.56000000000000005</v>
          </cell>
          <cell r="V12">
            <v>0.48</v>
          </cell>
          <cell r="W12">
            <v>0.53</v>
          </cell>
          <cell r="X12">
            <v>0.41</v>
          </cell>
          <cell r="Y12">
            <v>0.47</v>
          </cell>
          <cell r="Z12">
            <v>0.52</v>
          </cell>
          <cell r="AA12">
            <v>0.41</v>
          </cell>
          <cell r="AB12">
            <v>0.46</v>
          </cell>
          <cell r="AC12">
            <v>0.44</v>
          </cell>
          <cell r="AD12">
            <v>0.73</v>
          </cell>
          <cell r="AE12">
            <v>0.69</v>
          </cell>
          <cell r="AF12">
            <v>0.56999999999999995</v>
          </cell>
          <cell r="AG12">
            <v>0.56999999999999995</v>
          </cell>
          <cell r="AH12">
            <v>0.56999999999999995</v>
          </cell>
          <cell r="AI12">
            <v>0.54</v>
          </cell>
          <cell r="AJ12">
            <v>0.51</v>
          </cell>
          <cell r="AK12">
            <v>0.51</v>
          </cell>
          <cell r="AL12">
            <v>0.61</v>
          </cell>
          <cell r="AM12">
            <v>0.6</v>
          </cell>
          <cell r="AN12">
            <v>0.41</v>
          </cell>
          <cell r="AO12">
            <v>0.42</v>
          </cell>
          <cell r="AP12">
            <v>0.46</v>
          </cell>
          <cell r="AQ12">
            <v>0.49</v>
          </cell>
          <cell r="AR12">
            <v>0.44</v>
          </cell>
          <cell r="AS12">
            <v>0.44</v>
          </cell>
          <cell r="AT12">
            <v>0.46</v>
          </cell>
          <cell r="AU12">
            <v>0.46</v>
          </cell>
          <cell r="AV12">
            <v>0.46</v>
          </cell>
          <cell r="AW12">
            <v>0.46</v>
          </cell>
          <cell r="AX12">
            <v>0.66</v>
          </cell>
          <cell r="AY12">
            <v>0.66</v>
          </cell>
          <cell r="AZ12">
            <v>0.66</v>
          </cell>
          <cell r="BA12">
            <v>0.66</v>
          </cell>
          <cell r="BB12">
            <v>0.56999999999999995</v>
          </cell>
          <cell r="BC12">
            <v>0.56999999999999995</v>
          </cell>
          <cell r="BD12">
            <v>0.53</v>
          </cell>
          <cell r="BE12">
            <v>0.54</v>
          </cell>
          <cell r="BF12">
            <v>0.64</v>
          </cell>
          <cell r="BG12">
            <v>0.62</v>
          </cell>
        </row>
        <row r="13">
          <cell r="B13">
            <v>0.66</v>
          </cell>
          <cell r="C13">
            <v>0.67</v>
          </cell>
          <cell r="D13">
            <v>0.71</v>
          </cell>
          <cell r="E13">
            <v>0.71</v>
          </cell>
          <cell r="F13">
            <v>0.71</v>
          </cell>
          <cell r="G13">
            <v>0.68</v>
          </cell>
          <cell r="H13">
            <v>0.68</v>
          </cell>
          <cell r="I13">
            <v>0.71</v>
          </cell>
          <cell r="J13">
            <v>0.71</v>
          </cell>
          <cell r="K13">
            <v>0.82</v>
          </cell>
          <cell r="L13">
            <v>0.71</v>
          </cell>
          <cell r="M13">
            <v>0.71</v>
          </cell>
          <cell r="N13">
            <v>0.82</v>
          </cell>
          <cell r="O13">
            <v>0.78</v>
          </cell>
          <cell r="P13">
            <v>0.77</v>
          </cell>
          <cell r="Q13">
            <v>0.51</v>
          </cell>
          <cell r="R13">
            <v>0.59</v>
          </cell>
          <cell r="S13">
            <v>0.48</v>
          </cell>
          <cell r="T13">
            <v>0.6</v>
          </cell>
          <cell r="U13">
            <v>0.57999999999999996</v>
          </cell>
          <cell r="V13">
            <v>0.49</v>
          </cell>
          <cell r="W13">
            <v>0.54</v>
          </cell>
          <cell r="X13">
            <v>0.42</v>
          </cell>
          <cell r="Y13">
            <v>0.48</v>
          </cell>
          <cell r="Z13">
            <v>0.53</v>
          </cell>
          <cell r="AA13">
            <v>0.41</v>
          </cell>
          <cell r="AB13">
            <v>0.47</v>
          </cell>
          <cell r="AC13">
            <v>0.45</v>
          </cell>
          <cell r="AD13">
            <v>0.75</v>
          </cell>
          <cell r="AE13">
            <v>0.71</v>
          </cell>
          <cell r="AF13">
            <v>0.57999999999999996</v>
          </cell>
          <cell r="AG13">
            <v>0.57999999999999996</v>
          </cell>
          <cell r="AH13">
            <v>0.57999999999999996</v>
          </cell>
          <cell r="AI13">
            <v>0.54</v>
          </cell>
          <cell r="AJ13">
            <v>0.52</v>
          </cell>
          <cell r="AK13">
            <v>0.52</v>
          </cell>
          <cell r="AL13">
            <v>0.62</v>
          </cell>
          <cell r="AM13">
            <v>0.62</v>
          </cell>
          <cell r="AN13">
            <v>0.42</v>
          </cell>
          <cell r="AO13">
            <v>0.43</v>
          </cell>
          <cell r="AP13">
            <v>0.47</v>
          </cell>
          <cell r="AQ13">
            <v>0.5</v>
          </cell>
          <cell r="AR13">
            <v>0.46</v>
          </cell>
          <cell r="AS13">
            <v>0.45</v>
          </cell>
          <cell r="AT13">
            <v>0.48</v>
          </cell>
          <cell r="AU13">
            <v>0.48</v>
          </cell>
          <cell r="AV13">
            <v>0.48</v>
          </cell>
          <cell r="AW13">
            <v>0.48</v>
          </cell>
          <cell r="AX13">
            <v>0.68</v>
          </cell>
          <cell r="AY13">
            <v>0.68</v>
          </cell>
          <cell r="AZ13">
            <v>0.68</v>
          </cell>
          <cell r="BA13">
            <v>0.68</v>
          </cell>
          <cell r="BB13">
            <v>0.57999999999999996</v>
          </cell>
          <cell r="BC13">
            <v>0.59</v>
          </cell>
          <cell r="BD13">
            <v>0.54</v>
          </cell>
          <cell r="BE13">
            <v>0.55000000000000004</v>
          </cell>
          <cell r="BF13">
            <v>0.65</v>
          </cell>
          <cell r="BG13">
            <v>0.63</v>
          </cell>
        </row>
      </sheetData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計算表紙"/>
      <sheetName val="入力"/>
      <sheetName val="明細(COST)"/>
      <sheetName val="提出表紙"/>
      <sheetName val="提出明細"/>
      <sheetName val="業者別ｺｽﾄ"/>
      <sheetName val="水管材料"/>
      <sheetName val="水管工事積算"/>
      <sheetName val="直流電源装置"/>
      <sheetName val="無停電電源装置"/>
      <sheetName val="発電機"/>
      <sheetName val="DCS"/>
      <sheetName val="ごみクレーンシステム"/>
      <sheetName val="灰クレーンシステム "/>
      <sheetName val="計量システム"/>
      <sheetName val="４分析計"/>
      <sheetName val="温度計"/>
      <sheetName val="気象観測計"/>
      <sheetName val="ピトー管"/>
      <sheetName val="工業計器（一般）"/>
      <sheetName val="ITV装置"/>
      <sheetName val="電油操作器"/>
      <sheetName val="タービンバイパス弁"/>
      <sheetName val="調節弁"/>
      <sheetName val="ＨＣＬ計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C1" t="str">
            <v>業  者  名</v>
          </cell>
        </row>
        <row r="10">
          <cell r="C10" t="str">
            <v>機器冷却塔</v>
          </cell>
        </row>
        <row r="11">
          <cell r="C11" t="str">
            <v>機器冷却水揚水ﾎﾟﾝﾌﾟ</v>
          </cell>
        </row>
        <row r="12">
          <cell r="C12" t="str">
            <v>機器冷却水揚水ﾎﾟﾝﾌﾟ電動機</v>
          </cell>
        </row>
        <row r="13">
          <cell r="C13" t="str">
            <v>給じん装置</v>
          </cell>
        </row>
        <row r="14">
          <cell r="C14" t="str">
            <v>ｹｰｽｺﾝﾍﾞｱ</v>
          </cell>
        </row>
        <row r="15">
          <cell r="C15" t="str">
            <v>減温塔用部品</v>
          </cell>
        </row>
        <row r="16">
          <cell r="C16" t="str">
            <v>ごみｸﾚｰﾝ</v>
          </cell>
        </row>
        <row r="17">
          <cell r="C17" t="str">
            <v>ごみﾊﾞｹｯﾄ</v>
          </cell>
        </row>
        <row r="18">
          <cell r="C18" t="str">
            <v>混練り機</v>
          </cell>
        </row>
        <row r="19">
          <cell r="C19" t="str">
            <v>主灰出しｺﾝﾍﾞｱ</v>
          </cell>
        </row>
        <row r="20">
          <cell r="C20" t="str">
            <v>純水装置</v>
          </cell>
        </row>
        <row r="21">
          <cell r="C21" t="str">
            <v>焼却灰搬出装置</v>
          </cell>
        </row>
        <row r="22">
          <cell r="C22" t="str">
            <v>助燃ﾊﾞｰﾅ</v>
          </cell>
        </row>
        <row r="23">
          <cell r="C23" t="str">
            <v>ｽｸﾘｭｰｺﾝﾍﾞｱ</v>
          </cell>
        </row>
        <row r="24">
          <cell r="C24" t="str">
            <v>ｽｰﾄﾌﾞﾛﾜ制御盤・ﾊﾞﾙﾌﾞ</v>
          </cell>
        </row>
        <row r="25">
          <cell r="C25" t="str">
            <v>ｽｰﾄﾌﾞﾛﾜ本体</v>
          </cell>
        </row>
        <row r="26">
          <cell r="C26" t="str">
            <v>精電ｱ</v>
          </cell>
        </row>
        <row r="27">
          <cell r="C27" t="str">
            <v>耐火物工事費</v>
          </cell>
        </row>
        <row r="28">
          <cell r="C28" t="str">
            <v>脱気器給水ﾎﾟﾝﾌﾟ</v>
          </cell>
        </row>
        <row r="29">
          <cell r="C29" t="str">
            <v>脱気器給水ﾎﾟﾝﾌﾟ電動機</v>
          </cell>
        </row>
        <row r="30">
          <cell r="C30" t="str">
            <v>ﾀﾞﾝﾋﾟﾝｸﾞﾎﾞｯｸｽ</v>
          </cell>
        </row>
        <row r="31">
          <cell r="C31" t="str">
            <v>ﾀｰﾋﾞﾝ復水器</v>
          </cell>
        </row>
        <row r="32">
          <cell r="C32" t="str">
            <v>ﾀｰﾋﾞﾝ部品(新日造ｴﾝｼﾞ)</v>
          </cell>
        </row>
        <row r="33">
          <cell r="C33" t="str">
            <v>定量供給装置</v>
          </cell>
        </row>
        <row r="34">
          <cell r="C34" t="str">
            <v>投入扉</v>
          </cell>
        </row>
        <row r="35">
          <cell r="C35" t="str">
            <v>投入ﾎｯﾊﾟｰｼｭｰﾄ</v>
          </cell>
        </row>
        <row r="36">
          <cell r="C36" t="str">
            <v>ﾄﾗｯｸｽｹｰﾙ</v>
          </cell>
        </row>
        <row r="37">
          <cell r="C37" t="str">
            <v>熱交換器</v>
          </cell>
        </row>
        <row r="38">
          <cell r="C38" t="str">
            <v>燃焼設備</v>
          </cell>
        </row>
        <row r="39">
          <cell r="C39" t="str">
            <v>灰押し出し装置</v>
          </cell>
        </row>
        <row r="40">
          <cell r="C40" t="str">
            <v>灰ｸﾚｰﾝ</v>
          </cell>
        </row>
        <row r="41">
          <cell r="C41" t="str">
            <v>ﾊﾞｸﾞﾌｨﾙﾀｰ用ｺﾝﾍﾞｱ部品</v>
          </cell>
        </row>
        <row r="42">
          <cell r="C42" t="str">
            <v>ﾊﾞｸﾞﾌｨﾙﾀｰ用ﾋｰﾀｰ</v>
          </cell>
        </row>
        <row r="43">
          <cell r="C43" t="str">
            <v>ﾎﾞｲﾗ給水ﾎﾟﾝﾌﾟ</v>
          </cell>
        </row>
        <row r="44">
          <cell r="C44" t="str">
            <v>ﾎﾞｲﾗ給水ﾎﾟﾝﾌﾟ電動機</v>
          </cell>
        </row>
        <row r="45">
          <cell r="C45" t="str">
            <v>ﾎﾞｲﾗ第1･2煙道</v>
          </cell>
        </row>
        <row r="46">
          <cell r="C46" t="str">
            <v>ﾎﾞｲﾗ第1･2煙道肉盛り</v>
          </cell>
        </row>
        <row r="47">
          <cell r="C47" t="str">
            <v>ﾎﾞｲﾗ第3煙道</v>
          </cell>
        </row>
        <row r="48">
          <cell r="C48" t="str">
            <v>ﾎﾞｲﾗ灰搬出装置</v>
          </cell>
        </row>
        <row r="49">
          <cell r="C49" t="str">
            <v>火格子下ﾎｯﾊﾟｰｼｭｰﾄ</v>
          </cell>
        </row>
        <row r="50">
          <cell r="C50" t="str">
            <v>SAH</v>
          </cell>
        </row>
        <row r="51">
          <cell r="C51" t="str">
            <v>R/H</v>
          </cell>
        </row>
        <row r="52">
          <cell r="C52" t="str">
            <v>ろ過塔</v>
          </cell>
        </row>
        <row r="53">
          <cell r="C53" t="str">
            <v>冷却水ｻﾝﾌﾟﾘﾝｸﾞｸｰﾗｰ</v>
          </cell>
        </row>
        <row r="54">
          <cell r="C54" t="str">
            <v>油圧ﾕﾆｯﾄ</v>
          </cell>
        </row>
        <row r="81">
          <cell r="C81" t="str">
            <v>発注先未定(工事)</v>
          </cell>
        </row>
        <row r="87">
          <cell r="C87" t="str">
            <v>機器冷却塔工事費</v>
          </cell>
        </row>
        <row r="88">
          <cell r="C88" t="str">
            <v>機器冷却水揚水ﾎﾟﾝﾌﾟ工事費</v>
          </cell>
        </row>
        <row r="89">
          <cell r="C89" t="str">
            <v>ｹｰｽｺﾝﾍﾞｱ工事費</v>
          </cell>
        </row>
        <row r="90">
          <cell r="C90" t="str">
            <v>減温塔用ｽｸﾘｭｰｺﾝﾍﾞｱ工事費</v>
          </cell>
        </row>
        <row r="91">
          <cell r="C91" t="str">
            <v>混練り機工事費</v>
          </cell>
        </row>
        <row r="92">
          <cell r="C92" t="str">
            <v>主灰出しｺﾝﾍﾞｱ工事費</v>
          </cell>
        </row>
        <row r="93">
          <cell r="C93" t="str">
            <v>純水装置電気工事費</v>
          </cell>
        </row>
        <row r="94">
          <cell r="C94" t="str">
            <v>焼却灰搬出装置工事費</v>
          </cell>
        </row>
        <row r="95">
          <cell r="C95" t="str">
            <v>ｽｰﾄﾌﾞﾛﾜ工事費</v>
          </cell>
        </row>
        <row r="96">
          <cell r="C96" t="str">
            <v>脱気器給水ﾎﾟﾝﾌﾟ取替工事費</v>
          </cell>
        </row>
        <row r="97">
          <cell r="C97" t="str">
            <v>ﾀｰﾋﾞﾝ復水器工事費</v>
          </cell>
        </row>
        <row r="98">
          <cell r="C98" t="str">
            <v>ﾀｰﾋﾞﾝ整備工事費</v>
          </cell>
        </row>
        <row r="99">
          <cell r="C99" t="str">
            <v>ﾀﾞﾝﾋﾟﾝｸﾞﾎﾞｯｸｽ工事費</v>
          </cell>
        </row>
        <row r="100">
          <cell r="C100" t="str">
            <v>定量供給装置工事費</v>
          </cell>
        </row>
        <row r="101">
          <cell r="C101" t="str">
            <v>投入扉工事費</v>
          </cell>
        </row>
        <row r="102">
          <cell r="C102" t="str">
            <v>投入ﾎｯﾊﾟｰｼｭｰﾄ工事費</v>
          </cell>
        </row>
        <row r="103">
          <cell r="C103" t="str">
            <v>ﾄﾗｯｸｽｹｰﾙ更新工事費</v>
          </cell>
        </row>
        <row r="104">
          <cell r="C104" t="str">
            <v>熱交換器工事費</v>
          </cell>
        </row>
        <row r="105">
          <cell r="C105" t="str">
            <v>灰押し出し装置工事費</v>
          </cell>
        </row>
        <row r="106">
          <cell r="C106" t="str">
            <v>ﾊﾞｸﾞﾌｨﾙﾀｰ用ｺﾝﾍﾞｱ工事費</v>
          </cell>
        </row>
        <row r="107">
          <cell r="C107" t="str">
            <v>火格子工事費</v>
          </cell>
        </row>
        <row r="108">
          <cell r="C108" t="str">
            <v>火格子下ﾎｯﾊﾟｰｼｭｰﾄ工事費</v>
          </cell>
        </row>
        <row r="109">
          <cell r="C109" t="str">
            <v>備品ﾘｰｽ費</v>
          </cell>
        </row>
        <row r="110">
          <cell r="C110" t="str">
            <v>ﾎﾞｲﾗ給水ﾎﾟﾝﾌﾟ取替工事費</v>
          </cell>
        </row>
        <row r="111">
          <cell r="C111" t="str">
            <v>ﾎﾞｲﾗ第3煙道工事費</v>
          </cell>
        </row>
        <row r="112">
          <cell r="C112" t="str">
            <v>ﾎﾞｲﾗ灰搬出装置工事費</v>
          </cell>
        </row>
        <row r="113">
          <cell r="C113" t="str">
            <v>油圧ﾕﾆｯﾄ工事費</v>
          </cell>
        </row>
        <row r="114">
          <cell r="C114" t="str">
            <v>SAH工事費</v>
          </cell>
        </row>
        <row r="115">
          <cell r="C115" t="str">
            <v>R/H工事費</v>
          </cell>
        </row>
        <row r="116">
          <cell r="C116" t="str">
            <v>ろ過塔工事費</v>
          </cell>
        </row>
        <row r="148">
          <cell r="C148" t="str">
            <v>電G</v>
          </cell>
        </row>
        <row r="149">
          <cell r="C149" t="str">
            <v>富士電機</v>
          </cell>
        </row>
        <row r="150">
          <cell r="C150" t="str">
            <v>シーテック</v>
          </cell>
        </row>
        <row r="151">
          <cell r="C151" t="str">
            <v>トーヨーコーポレーション</v>
          </cell>
        </row>
        <row r="152">
          <cell r="C152" t="str">
            <v>扶洋（電）</v>
          </cell>
        </row>
        <row r="153">
          <cell r="C153" t="str">
            <v>和信商会</v>
          </cell>
        </row>
        <row r="154">
          <cell r="C154" t="str">
            <v>明西エンジニアリング</v>
          </cell>
        </row>
        <row r="155">
          <cell r="C155" t="str">
            <v>明西エンジニアリングＶＳ</v>
          </cell>
        </row>
        <row r="156">
          <cell r="C156" t="str">
            <v>精電ア</v>
          </cell>
        </row>
        <row r="157">
          <cell r="C157" t="str">
            <v>精電シス</v>
          </cell>
        </row>
        <row r="158">
          <cell r="C158" t="str">
            <v>グリーンブルー</v>
          </cell>
        </row>
        <row r="159">
          <cell r="C159" t="str">
            <v>京都電子工業</v>
          </cell>
        </row>
        <row r="160">
          <cell r="C160" t="str">
            <v>木内計測</v>
          </cell>
        </row>
        <row r="161">
          <cell r="C161" t="str">
            <v>日本ﾊｲﾃｸ</v>
          </cell>
        </row>
        <row r="162">
          <cell r="C162" t="str">
            <v>日本ﾌｨｯｼｬｰ</v>
          </cell>
        </row>
        <row r="163">
          <cell r="C163" t="str">
            <v>ニレコ計装</v>
          </cell>
        </row>
        <row r="164">
          <cell r="C164" t="str">
            <v>日立国際電気サービス</v>
          </cell>
        </row>
        <row r="165">
          <cell r="C165" t="str">
            <v>基礎</v>
          </cell>
        </row>
        <row r="167">
          <cell r="C167" t="str">
            <v>小笠原計器</v>
          </cell>
        </row>
        <row r="168">
          <cell r="C168" t="str">
            <v>ﾀｰﾋﾞﾝ発電機</v>
          </cell>
        </row>
        <row r="169">
          <cell r="C169" t="str">
            <v>DCS更新</v>
          </cell>
        </row>
        <row r="170">
          <cell r="C170" t="str">
            <v>ごみｸﾚｰﾝ自動運転装置更新</v>
          </cell>
        </row>
        <row r="171">
          <cell r="C171" t="str">
            <v>灰ｸﾚｰﾝ自動運転装置更新</v>
          </cell>
        </row>
        <row r="172">
          <cell r="C172" t="str">
            <v>新川電機</v>
          </cell>
        </row>
        <row r="173">
          <cell r="C173" t="str">
            <v>自動計量装置更新</v>
          </cell>
        </row>
        <row r="174">
          <cell r="C174" t="str">
            <v>工業計器更新</v>
          </cell>
        </row>
        <row r="175">
          <cell r="C175" t="str">
            <v>中北製作所</v>
          </cell>
        </row>
        <row r="176">
          <cell r="C176" t="str">
            <v>日本測器</v>
          </cell>
        </row>
        <row r="177">
          <cell r="C177" t="str">
            <v>4成分分析計更新</v>
          </cell>
        </row>
        <row r="178">
          <cell r="C178" t="str">
            <v>ﾀｰﾋﾞﾝﾊﾞｲﾊﾟｽ弁更新</v>
          </cell>
        </row>
        <row r="179">
          <cell r="C179" t="str">
            <v>トーヨーコーポレーション（部品）</v>
          </cell>
        </row>
        <row r="180">
          <cell r="C180" t="str">
            <v>山里産業</v>
          </cell>
        </row>
        <row r="182">
          <cell r="C182" t="str">
            <v>ｺｽﾄ合計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内訳"/>
      <sheetName val="整備項目"/>
      <sheetName val="表紙1"/>
      <sheetName val="明細"/>
      <sheetName val="提出用"/>
      <sheetName val="計算用(A3)"/>
      <sheetName val="計算用(A4)"/>
      <sheetName val="年度別事業費"/>
      <sheetName val="加熱器更新分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概要"/>
      <sheetName val="0ページ"/>
      <sheetName val="内訳"/>
      <sheetName val="明細（給水）"/>
      <sheetName val="明細（衛生器具） "/>
      <sheetName val="明細（排水通気） "/>
      <sheetName val="明細（冷暖房）"/>
      <sheetName val="明細（換気）"/>
      <sheetName val="明細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ｲﾝﾌﾟｯﾄ表"/>
      <sheetName val="リプラ内訳"/>
      <sheetName val="リプラ内訳(採用)"/>
      <sheetName val="ﾘﾌﾟﾗ年別(H15申)"/>
      <sheetName val="リ年別(H15申)"/>
      <sheetName val="ﾘﾌﾟﾗ諸1(H15申)"/>
      <sheetName val="ﾘﾌﾟﾗ諸2+諸3(H15申)"/>
      <sheetName val="リ年別(H15申)(採用)"/>
      <sheetName val="リ諸1(H15申)"/>
      <sheetName val="リ諸1(H15申)(採用)"/>
      <sheetName val="リ諸2(H15申)"/>
      <sheetName val="リ諸2(H15申) (2)"/>
      <sheetName val="リ年別（旧)"/>
      <sheetName val="まとめ"/>
      <sheetName val="リ年別 "/>
      <sheetName val="リ年別(採用)(H15申)"/>
      <sheetName val="リ年別(採用)"/>
      <sheetName val="リ諸1"/>
      <sheetName val="リ(諸2+諸3)"/>
      <sheetName val="リ諸2"/>
      <sheetName val="リ諸3"/>
    </sheetNames>
    <sheetDataSet>
      <sheetData sheetId="0">
        <row r="7">
          <cell r="D7">
            <v>6.8900000000000003E-2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ｲﾝﾌﾟｯﾄ表"/>
      <sheetName val="リプラ内訳"/>
      <sheetName val="リプラ内訳(採用)"/>
      <sheetName val="ﾘﾌﾟﾗ年別(H15申)"/>
      <sheetName val="リ年別(H15申)"/>
      <sheetName val="ﾘﾌﾟﾗ諸1(H15申)"/>
      <sheetName val="ﾘﾌﾟﾗ諸2+諸3(H15申)"/>
      <sheetName val="リ年別(H15申)(採用)"/>
      <sheetName val="リ諸1(H15申)"/>
      <sheetName val="リ諸1(H15申)(採用)"/>
      <sheetName val="リ諸2(H15申)"/>
      <sheetName val="リ諸2(H15申) (2)"/>
      <sheetName val="リ年別（旧)"/>
      <sheetName val="まとめ"/>
      <sheetName val="リ年別 "/>
      <sheetName val="リ年別(採用)(H15申)"/>
      <sheetName val="リ年別(採用)"/>
      <sheetName val="リ諸1"/>
      <sheetName val="リ(諸2+諸3)"/>
      <sheetName val="リ諸2"/>
      <sheetName val="リ諸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提出用表紙"/>
      <sheetName val="計算書"/>
      <sheetName val="請求書"/>
      <sheetName val="納品書"/>
      <sheetName val="社内納品書"/>
      <sheetName val="SNT"/>
      <sheetName val="提出用"/>
      <sheetName val="計算用(A3)"/>
      <sheetName val="計算用(A4)"/>
    </sheetNames>
    <sheetDataSet>
      <sheetData sheetId="0"/>
      <sheetData sheetId="1">
        <row r="24">
          <cell r="C24" t="str">
            <v>3号ﾊﾞｸﾞﾌｨﾙﾀ用部品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名"/>
      <sheetName val="印刷画面"/>
      <sheetName val="経費率入力"/>
      <sheetName val="Sheet1"/>
      <sheetName val="設計書１出力"/>
      <sheetName val="金抜き設計書出力"/>
      <sheetName val="設計書入力"/>
      <sheetName val="設計書出力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 t="str">
            <v/>
          </cell>
          <cell r="DU25" t="str">
            <v/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 t="str">
            <v/>
          </cell>
          <cell r="DU80" t="str">
            <v/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 t="str">
            <v/>
          </cell>
          <cell r="DU122" t="str">
            <v/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  <row r="701">
          <cell r="DT701" t="str">
            <v/>
          </cell>
          <cell r="DU701" t="str">
            <v/>
          </cell>
        </row>
        <row r="702">
          <cell r="DT702" t="str">
            <v/>
          </cell>
          <cell r="DU702" t="str">
            <v/>
          </cell>
        </row>
        <row r="703">
          <cell r="DT703" t="str">
            <v/>
          </cell>
          <cell r="DU703" t="str">
            <v/>
          </cell>
        </row>
        <row r="704">
          <cell r="DT704" t="str">
            <v/>
          </cell>
          <cell r="DU704" t="str">
            <v/>
          </cell>
        </row>
        <row r="705">
          <cell r="DT705" t="str">
            <v/>
          </cell>
          <cell r="DU705" t="str">
            <v/>
          </cell>
        </row>
        <row r="706">
          <cell r="DT706" t="str">
            <v/>
          </cell>
          <cell r="DU706" t="str">
            <v/>
          </cell>
        </row>
        <row r="707">
          <cell r="DT707" t="str">
            <v/>
          </cell>
          <cell r="DU707" t="str">
            <v/>
          </cell>
        </row>
        <row r="708">
          <cell r="DT708" t="str">
            <v/>
          </cell>
          <cell r="DU708" t="str">
            <v/>
          </cell>
        </row>
        <row r="709">
          <cell r="DT709" t="str">
            <v/>
          </cell>
          <cell r="DU709" t="str">
            <v/>
          </cell>
        </row>
        <row r="710">
          <cell r="DT710" t="str">
            <v/>
          </cell>
          <cell r="DU710" t="str">
            <v/>
          </cell>
        </row>
        <row r="711">
          <cell r="DT711" t="str">
            <v/>
          </cell>
          <cell r="DU711" t="str">
            <v/>
          </cell>
        </row>
        <row r="712">
          <cell r="DT712" t="str">
            <v/>
          </cell>
          <cell r="DU712" t="str">
            <v/>
          </cell>
        </row>
        <row r="713">
          <cell r="DT713" t="str">
            <v/>
          </cell>
          <cell r="DU713" t="str">
            <v/>
          </cell>
        </row>
        <row r="714">
          <cell r="DT714" t="str">
            <v/>
          </cell>
          <cell r="DU714" t="str">
            <v/>
          </cell>
        </row>
        <row r="715">
          <cell r="DT715" t="str">
            <v/>
          </cell>
          <cell r="DU715" t="str">
            <v/>
          </cell>
        </row>
        <row r="716">
          <cell r="DT716" t="str">
            <v/>
          </cell>
          <cell r="DU716" t="str">
            <v/>
          </cell>
        </row>
        <row r="717">
          <cell r="DT717" t="str">
            <v/>
          </cell>
          <cell r="DU717" t="str">
            <v/>
          </cell>
        </row>
        <row r="718">
          <cell r="DT718" t="str">
            <v/>
          </cell>
          <cell r="DU718" t="str">
            <v/>
          </cell>
        </row>
        <row r="719">
          <cell r="DT719" t="str">
            <v/>
          </cell>
          <cell r="DU719" t="str">
            <v/>
          </cell>
        </row>
        <row r="720">
          <cell r="DT720" t="str">
            <v/>
          </cell>
          <cell r="DU720" t="str">
            <v/>
          </cell>
        </row>
        <row r="721">
          <cell r="DT721" t="str">
            <v/>
          </cell>
          <cell r="DU721" t="str">
            <v/>
          </cell>
        </row>
        <row r="722">
          <cell r="DT722" t="str">
            <v/>
          </cell>
          <cell r="DU722" t="str">
            <v/>
          </cell>
        </row>
        <row r="723">
          <cell r="DT723" t="str">
            <v/>
          </cell>
          <cell r="DU723" t="str">
            <v/>
          </cell>
        </row>
        <row r="724">
          <cell r="DT724" t="str">
            <v/>
          </cell>
          <cell r="DU724" t="str">
            <v/>
          </cell>
        </row>
        <row r="725">
          <cell r="DT725" t="str">
            <v/>
          </cell>
          <cell r="DU725" t="str">
            <v/>
          </cell>
        </row>
        <row r="726">
          <cell r="DT726" t="str">
            <v/>
          </cell>
          <cell r="DU726" t="str">
            <v/>
          </cell>
        </row>
        <row r="727">
          <cell r="DT727" t="str">
            <v/>
          </cell>
          <cell r="DU727" t="str">
            <v/>
          </cell>
        </row>
        <row r="728">
          <cell r="DT728" t="str">
            <v/>
          </cell>
          <cell r="DU728" t="str">
            <v/>
          </cell>
        </row>
        <row r="729">
          <cell r="DT729" t="str">
            <v/>
          </cell>
          <cell r="DU729" t="str">
            <v/>
          </cell>
        </row>
        <row r="730">
          <cell r="DT730" t="str">
            <v/>
          </cell>
          <cell r="DU730" t="str">
            <v/>
          </cell>
        </row>
        <row r="731">
          <cell r="DT731" t="str">
            <v/>
          </cell>
          <cell r="DU731" t="str">
            <v/>
          </cell>
        </row>
        <row r="732">
          <cell r="DT732" t="str">
            <v/>
          </cell>
          <cell r="DU732" t="str">
            <v/>
          </cell>
        </row>
        <row r="733">
          <cell r="DT733" t="str">
            <v/>
          </cell>
          <cell r="DU733" t="str">
            <v/>
          </cell>
        </row>
        <row r="734">
          <cell r="DT734" t="str">
            <v/>
          </cell>
          <cell r="DU734" t="str">
            <v/>
          </cell>
        </row>
        <row r="735">
          <cell r="DT735" t="str">
            <v/>
          </cell>
          <cell r="DU735" t="str">
            <v/>
          </cell>
        </row>
        <row r="736">
          <cell r="DT736" t="str">
            <v/>
          </cell>
          <cell r="DU736" t="str">
            <v/>
          </cell>
        </row>
        <row r="737">
          <cell r="DT737" t="str">
            <v/>
          </cell>
          <cell r="DU737" t="str">
            <v/>
          </cell>
        </row>
        <row r="738">
          <cell r="DT738" t="str">
            <v/>
          </cell>
          <cell r="DU738" t="str">
            <v/>
          </cell>
        </row>
        <row r="739">
          <cell r="DT739" t="str">
            <v/>
          </cell>
          <cell r="DU739" t="str">
            <v/>
          </cell>
        </row>
        <row r="740">
          <cell r="DT740" t="str">
            <v/>
          </cell>
          <cell r="DU740" t="str">
            <v/>
          </cell>
        </row>
        <row r="741">
          <cell r="DT741" t="str">
            <v/>
          </cell>
          <cell r="DU741" t="str">
            <v/>
          </cell>
        </row>
        <row r="742">
          <cell r="DT742" t="str">
            <v/>
          </cell>
          <cell r="DU742" t="str">
            <v/>
          </cell>
        </row>
        <row r="743">
          <cell r="DT743" t="str">
            <v/>
          </cell>
          <cell r="DU743" t="str">
            <v/>
          </cell>
        </row>
        <row r="744">
          <cell r="DT744" t="str">
            <v/>
          </cell>
          <cell r="DU744" t="str">
            <v/>
          </cell>
        </row>
        <row r="745">
          <cell r="DT745" t="str">
            <v/>
          </cell>
          <cell r="DU745" t="str">
            <v/>
          </cell>
        </row>
        <row r="746">
          <cell r="DT746" t="str">
            <v/>
          </cell>
          <cell r="DU746" t="str">
            <v/>
          </cell>
        </row>
        <row r="747">
          <cell r="DT747" t="str">
            <v/>
          </cell>
          <cell r="DU747" t="str">
            <v/>
          </cell>
        </row>
        <row r="748">
          <cell r="DT748" t="str">
            <v/>
          </cell>
          <cell r="DU748" t="str">
            <v/>
          </cell>
        </row>
        <row r="749">
          <cell r="DT749" t="str">
            <v/>
          </cell>
          <cell r="DU749" t="str">
            <v/>
          </cell>
        </row>
        <row r="750">
          <cell r="DT750" t="str">
            <v/>
          </cell>
          <cell r="DU750" t="str">
            <v/>
          </cell>
        </row>
        <row r="751">
          <cell r="DT751" t="str">
            <v/>
          </cell>
          <cell r="DU751" t="str">
            <v/>
          </cell>
        </row>
        <row r="752">
          <cell r="DT752" t="str">
            <v/>
          </cell>
          <cell r="DU752" t="str">
            <v/>
          </cell>
        </row>
        <row r="753">
          <cell r="DT753" t="str">
            <v/>
          </cell>
          <cell r="DU753" t="str">
            <v/>
          </cell>
        </row>
        <row r="754">
          <cell r="DT754" t="str">
            <v/>
          </cell>
          <cell r="DU754" t="str">
            <v/>
          </cell>
        </row>
        <row r="755">
          <cell r="DT755" t="str">
            <v/>
          </cell>
          <cell r="DU755" t="str">
            <v/>
          </cell>
        </row>
        <row r="756">
          <cell r="DT756" t="str">
            <v/>
          </cell>
          <cell r="DU756" t="str">
            <v/>
          </cell>
        </row>
        <row r="757">
          <cell r="DT757" t="str">
            <v/>
          </cell>
          <cell r="DU757" t="str">
            <v/>
          </cell>
        </row>
        <row r="758">
          <cell r="DT758" t="str">
            <v/>
          </cell>
          <cell r="DU758" t="str">
            <v/>
          </cell>
        </row>
        <row r="759">
          <cell r="DT759" t="str">
            <v/>
          </cell>
          <cell r="DU759" t="str">
            <v/>
          </cell>
        </row>
        <row r="760">
          <cell r="DT760" t="str">
            <v/>
          </cell>
          <cell r="DU760" t="str">
            <v/>
          </cell>
        </row>
        <row r="761">
          <cell r="DT761" t="str">
            <v/>
          </cell>
          <cell r="DU761" t="str">
            <v/>
          </cell>
        </row>
        <row r="762">
          <cell r="DT762" t="str">
            <v/>
          </cell>
          <cell r="DU762" t="str">
            <v/>
          </cell>
        </row>
        <row r="763">
          <cell r="DT763" t="str">
            <v/>
          </cell>
          <cell r="DU763" t="str">
            <v/>
          </cell>
        </row>
        <row r="764">
          <cell r="DT764" t="str">
            <v/>
          </cell>
          <cell r="DU764" t="str">
            <v/>
          </cell>
        </row>
        <row r="765">
          <cell r="DT765" t="str">
            <v/>
          </cell>
          <cell r="DU765" t="str">
            <v/>
          </cell>
        </row>
        <row r="766">
          <cell r="DT766" t="str">
            <v/>
          </cell>
          <cell r="DU766" t="str">
            <v/>
          </cell>
        </row>
        <row r="767">
          <cell r="DT767" t="str">
            <v/>
          </cell>
          <cell r="DU767" t="str">
            <v/>
          </cell>
        </row>
        <row r="768">
          <cell r="DT768" t="str">
            <v/>
          </cell>
          <cell r="DU768" t="str">
            <v/>
          </cell>
        </row>
        <row r="769">
          <cell r="DT769" t="str">
            <v/>
          </cell>
          <cell r="DU769" t="str">
            <v/>
          </cell>
        </row>
        <row r="770">
          <cell r="DT770" t="str">
            <v/>
          </cell>
          <cell r="DU770" t="str">
            <v/>
          </cell>
        </row>
        <row r="771">
          <cell r="DT771" t="str">
            <v/>
          </cell>
          <cell r="DU771" t="str">
            <v/>
          </cell>
        </row>
        <row r="772">
          <cell r="DT772" t="str">
            <v/>
          </cell>
          <cell r="DU772" t="str">
            <v/>
          </cell>
        </row>
        <row r="773">
          <cell r="DT773" t="str">
            <v/>
          </cell>
          <cell r="DU773" t="str">
            <v/>
          </cell>
        </row>
        <row r="774">
          <cell r="DT774" t="str">
            <v/>
          </cell>
          <cell r="DU774" t="str">
            <v/>
          </cell>
        </row>
        <row r="775">
          <cell r="DT775" t="str">
            <v/>
          </cell>
          <cell r="DU775" t="str">
            <v/>
          </cell>
        </row>
        <row r="776">
          <cell r="DT776" t="str">
            <v/>
          </cell>
          <cell r="DU776" t="str">
            <v/>
          </cell>
        </row>
        <row r="777">
          <cell r="DT777" t="str">
            <v/>
          </cell>
          <cell r="DU777" t="str">
            <v/>
          </cell>
        </row>
        <row r="778">
          <cell r="DT778" t="str">
            <v/>
          </cell>
          <cell r="DU778" t="str">
            <v/>
          </cell>
        </row>
        <row r="779">
          <cell r="DT779" t="str">
            <v/>
          </cell>
          <cell r="DU779" t="str">
            <v/>
          </cell>
        </row>
        <row r="780">
          <cell r="DT780" t="str">
            <v/>
          </cell>
          <cell r="DU780" t="str">
            <v/>
          </cell>
        </row>
        <row r="781">
          <cell r="DT781" t="str">
            <v/>
          </cell>
          <cell r="DU781" t="str">
            <v/>
          </cell>
        </row>
        <row r="782">
          <cell r="DT782" t="str">
            <v/>
          </cell>
          <cell r="DU782" t="str">
            <v/>
          </cell>
        </row>
        <row r="783">
          <cell r="DT783" t="str">
            <v/>
          </cell>
          <cell r="DU783" t="str">
            <v/>
          </cell>
        </row>
        <row r="784">
          <cell r="DT784" t="str">
            <v/>
          </cell>
          <cell r="DU784" t="str">
            <v/>
          </cell>
        </row>
        <row r="785">
          <cell r="DT785" t="str">
            <v/>
          </cell>
          <cell r="DU785" t="str">
            <v/>
          </cell>
        </row>
        <row r="786">
          <cell r="DT786" t="str">
            <v/>
          </cell>
          <cell r="DU786" t="str">
            <v/>
          </cell>
        </row>
        <row r="787">
          <cell r="DT787" t="str">
            <v/>
          </cell>
          <cell r="DU787" t="str">
            <v/>
          </cell>
        </row>
        <row r="788">
          <cell r="DT788" t="str">
            <v/>
          </cell>
          <cell r="DU788" t="str">
            <v/>
          </cell>
        </row>
        <row r="789">
          <cell r="DT789" t="str">
            <v/>
          </cell>
          <cell r="DU789" t="str">
            <v/>
          </cell>
        </row>
        <row r="790">
          <cell r="DT790" t="str">
            <v/>
          </cell>
          <cell r="DU790" t="str">
            <v/>
          </cell>
        </row>
        <row r="791">
          <cell r="DT791" t="str">
            <v/>
          </cell>
          <cell r="DU791" t="str">
            <v/>
          </cell>
        </row>
        <row r="792">
          <cell r="DT792" t="str">
            <v/>
          </cell>
          <cell r="DU792" t="str">
            <v/>
          </cell>
        </row>
        <row r="793">
          <cell r="DT793" t="str">
            <v/>
          </cell>
          <cell r="DU793" t="str">
            <v/>
          </cell>
        </row>
        <row r="794">
          <cell r="DT794" t="str">
            <v/>
          </cell>
          <cell r="DU794" t="str">
            <v/>
          </cell>
        </row>
        <row r="795">
          <cell r="DT795" t="str">
            <v/>
          </cell>
          <cell r="DU795" t="str">
            <v/>
          </cell>
        </row>
        <row r="796">
          <cell r="DT796" t="str">
            <v/>
          </cell>
          <cell r="DU796" t="str">
            <v/>
          </cell>
        </row>
        <row r="797">
          <cell r="DT797" t="str">
            <v/>
          </cell>
          <cell r="DU797" t="str">
            <v/>
          </cell>
        </row>
        <row r="798">
          <cell r="DT798" t="str">
            <v/>
          </cell>
          <cell r="DU798" t="str">
            <v/>
          </cell>
        </row>
        <row r="799">
          <cell r="DT799" t="str">
            <v/>
          </cell>
          <cell r="DU799" t="str">
            <v/>
          </cell>
        </row>
        <row r="800">
          <cell r="DT800" t="str">
            <v/>
          </cell>
          <cell r="DU800" t="str">
            <v/>
          </cell>
        </row>
        <row r="801">
          <cell r="DT801" t="str">
            <v/>
          </cell>
          <cell r="DU801" t="str">
            <v/>
          </cell>
        </row>
        <row r="802">
          <cell r="DT802" t="str">
            <v/>
          </cell>
          <cell r="DU802" t="str">
            <v/>
          </cell>
        </row>
        <row r="803">
          <cell r="DT803" t="str">
            <v/>
          </cell>
          <cell r="DU803" t="str">
            <v/>
          </cell>
        </row>
        <row r="804">
          <cell r="DT804" t="str">
            <v/>
          </cell>
          <cell r="DU804" t="str">
            <v/>
          </cell>
        </row>
        <row r="805">
          <cell r="DT805" t="str">
            <v/>
          </cell>
          <cell r="DU805" t="str">
            <v/>
          </cell>
        </row>
        <row r="806">
          <cell r="DT806" t="str">
            <v/>
          </cell>
          <cell r="DU806" t="str">
            <v/>
          </cell>
        </row>
        <row r="807">
          <cell r="DT807" t="str">
            <v/>
          </cell>
          <cell r="DU807" t="str">
            <v/>
          </cell>
        </row>
        <row r="808">
          <cell r="DT808" t="str">
            <v/>
          </cell>
          <cell r="DU808" t="str">
            <v/>
          </cell>
        </row>
        <row r="809">
          <cell r="DT809" t="str">
            <v/>
          </cell>
          <cell r="DU809" t="str">
            <v/>
          </cell>
        </row>
        <row r="810">
          <cell r="DT810" t="str">
            <v/>
          </cell>
          <cell r="DU810" t="str">
            <v/>
          </cell>
        </row>
        <row r="811">
          <cell r="DT811" t="str">
            <v/>
          </cell>
          <cell r="DU811" t="str">
            <v/>
          </cell>
        </row>
        <row r="812">
          <cell r="DT812" t="str">
            <v/>
          </cell>
          <cell r="DU812" t="str">
            <v/>
          </cell>
        </row>
        <row r="813">
          <cell r="DT813" t="str">
            <v/>
          </cell>
          <cell r="DU813" t="str">
            <v/>
          </cell>
        </row>
        <row r="814">
          <cell r="DT814" t="str">
            <v/>
          </cell>
          <cell r="DU814" t="str">
            <v/>
          </cell>
        </row>
        <row r="815">
          <cell r="DT815" t="str">
            <v/>
          </cell>
          <cell r="DU815" t="str">
            <v/>
          </cell>
        </row>
        <row r="816">
          <cell r="DT816" t="str">
            <v/>
          </cell>
          <cell r="DU816" t="str">
            <v/>
          </cell>
        </row>
        <row r="817">
          <cell r="DT817" t="str">
            <v/>
          </cell>
          <cell r="DU817" t="str">
            <v/>
          </cell>
        </row>
        <row r="818">
          <cell r="DT818" t="str">
            <v/>
          </cell>
          <cell r="DU818" t="str">
            <v/>
          </cell>
        </row>
        <row r="819">
          <cell r="DT819" t="str">
            <v/>
          </cell>
          <cell r="DU819" t="str">
            <v/>
          </cell>
        </row>
        <row r="820">
          <cell r="DT820" t="str">
            <v/>
          </cell>
          <cell r="DU820" t="str">
            <v/>
          </cell>
        </row>
        <row r="821">
          <cell r="DT821" t="str">
            <v/>
          </cell>
          <cell r="DU821" t="str">
            <v/>
          </cell>
        </row>
        <row r="822">
          <cell r="DT822" t="str">
            <v/>
          </cell>
          <cell r="DU822" t="str">
            <v/>
          </cell>
        </row>
        <row r="823">
          <cell r="DT823" t="str">
            <v/>
          </cell>
          <cell r="DU823" t="str">
            <v/>
          </cell>
        </row>
        <row r="824">
          <cell r="DT824" t="str">
            <v/>
          </cell>
          <cell r="DU824" t="str">
            <v/>
          </cell>
        </row>
        <row r="825">
          <cell r="DT825" t="str">
            <v/>
          </cell>
          <cell r="DU825" t="str">
            <v/>
          </cell>
        </row>
        <row r="826">
          <cell r="DT826" t="str">
            <v/>
          </cell>
          <cell r="DU826" t="str">
            <v/>
          </cell>
        </row>
        <row r="827">
          <cell r="DT827" t="str">
            <v/>
          </cell>
          <cell r="DU827" t="str">
            <v/>
          </cell>
        </row>
        <row r="828">
          <cell r="DT828" t="str">
            <v/>
          </cell>
          <cell r="DU828" t="str">
            <v/>
          </cell>
        </row>
        <row r="829">
          <cell r="DT829" t="str">
            <v/>
          </cell>
          <cell r="DU829" t="str">
            <v/>
          </cell>
        </row>
        <row r="830">
          <cell r="DT830" t="str">
            <v/>
          </cell>
          <cell r="DU830" t="str">
            <v/>
          </cell>
        </row>
        <row r="831">
          <cell r="DT831" t="str">
            <v/>
          </cell>
          <cell r="DU831" t="str">
            <v/>
          </cell>
        </row>
        <row r="832">
          <cell r="DT832" t="str">
            <v/>
          </cell>
          <cell r="DU832" t="str">
            <v/>
          </cell>
        </row>
        <row r="833">
          <cell r="DT833" t="str">
            <v/>
          </cell>
          <cell r="DU833" t="str">
            <v/>
          </cell>
        </row>
        <row r="834">
          <cell r="DT834" t="str">
            <v/>
          </cell>
          <cell r="DU834" t="str">
            <v/>
          </cell>
        </row>
        <row r="835">
          <cell r="DT835" t="str">
            <v/>
          </cell>
          <cell r="DU835" t="str">
            <v/>
          </cell>
        </row>
        <row r="836">
          <cell r="DT836" t="str">
            <v/>
          </cell>
          <cell r="DU836" t="str">
            <v/>
          </cell>
        </row>
        <row r="837">
          <cell r="DT837" t="str">
            <v/>
          </cell>
          <cell r="DU837" t="str">
            <v/>
          </cell>
        </row>
        <row r="838">
          <cell r="DT838" t="str">
            <v/>
          </cell>
          <cell r="DU838" t="str">
            <v/>
          </cell>
        </row>
        <row r="839">
          <cell r="DT839" t="str">
            <v/>
          </cell>
          <cell r="DU839" t="str">
            <v/>
          </cell>
        </row>
        <row r="840">
          <cell r="DT840" t="str">
            <v/>
          </cell>
          <cell r="DU840" t="str">
            <v/>
          </cell>
        </row>
        <row r="841">
          <cell r="DT841" t="str">
            <v/>
          </cell>
          <cell r="DU841" t="str">
            <v/>
          </cell>
        </row>
        <row r="842">
          <cell r="DT842" t="str">
            <v/>
          </cell>
          <cell r="DU842" t="str">
            <v/>
          </cell>
        </row>
        <row r="843">
          <cell r="DT843" t="str">
            <v/>
          </cell>
          <cell r="DU843" t="str">
            <v/>
          </cell>
        </row>
        <row r="844">
          <cell r="DT844" t="str">
            <v/>
          </cell>
          <cell r="DU844" t="str">
            <v/>
          </cell>
        </row>
        <row r="845">
          <cell r="DT845" t="str">
            <v/>
          </cell>
          <cell r="DU845" t="str">
            <v/>
          </cell>
        </row>
        <row r="846">
          <cell r="DT846" t="str">
            <v/>
          </cell>
          <cell r="DU846" t="str">
            <v/>
          </cell>
        </row>
        <row r="847">
          <cell r="DT847" t="str">
            <v/>
          </cell>
          <cell r="DU847" t="str">
            <v/>
          </cell>
        </row>
        <row r="848">
          <cell r="DT848" t="str">
            <v/>
          </cell>
          <cell r="DU848" t="str">
            <v/>
          </cell>
        </row>
        <row r="849">
          <cell r="DT849" t="str">
            <v/>
          </cell>
          <cell r="DU849" t="str">
            <v/>
          </cell>
        </row>
        <row r="850">
          <cell r="DT850" t="str">
            <v/>
          </cell>
          <cell r="DU850" t="str">
            <v/>
          </cell>
        </row>
        <row r="851">
          <cell r="DT851" t="str">
            <v/>
          </cell>
          <cell r="DU851" t="str">
            <v/>
          </cell>
        </row>
        <row r="852">
          <cell r="DT852" t="str">
            <v/>
          </cell>
          <cell r="DU852" t="str">
            <v/>
          </cell>
        </row>
        <row r="853">
          <cell r="DT853" t="str">
            <v/>
          </cell>
          <cell r="DU853" t="str">
            <v/>
          </cell>
        </row>
        <row r="854">
          <cell r="DT854" t="str">
            <v/>
          </cell>
          <cell r="DU854" t="str">
            <v/>
          </cell>
        </row>
        <row r="855">
          <cell r="DT855" t="str">
            <v/>
          </cell>
          <cell r="DU855" t="str">
            <v/>
          </cell>
        </row>
        <row r="856">
          <cell r="DT856" t="str">
            <v/>
          </cell>
          <cell r="DU856" t="str">
            <v/>
          </cell>
        </row>
        <row r="857">
          <cell r="DT857" t="str">
            <v/>
          </cell>
          <cell r="DU857" t="str">
            <v/>
          </cell>
        </row>
        <row r="858">
          <cell r="DT858" t="str">
            <v/>
          </cell>
          <cell r="DU858" t="str">
            <v/>
          </cell>
        </row>
        <row r="859">
          <cell r="DT859" t="str">
            <v/>
          </cell>
          <cell r="DU859" t="str">
            <v/>
          </cell>
        </row>
        <row r="860">
          <cell r="DT860" t="str">
            <v/>
          </cell>
          <cell r="DU860" t="str">
            <v/>
          </cell>
        </row>
        <row r="861">
          <cell r="DT861" t="str">
            <v/>
          </cell>
          <cell r="DU861" t="str">
            <v/>
          </cell>
        </row>
        <row r="862">
          <cell r="DT862" t="str">
            <v/>
          </cell>
          <cell r="DU862" t="str">
            <v/>
          </cell>
        </row>
        <row r="863">
          <cell r="DT863" t="str">
            <v/>
          </cell>
          <cell r="DU863" t="str">
            <v/>
          </cell>
        </row>
        <row r="864">
          <cell r="DT864" t="str">
            <v/>
          </cell>
          <cell r="DU864" t="str">
            <v/>
          </cell>
        </row>
        <row r="865">
          <cell r="DT865" t="str">
            <v/>
          </cell>
          <cell r="DU865" t="str">
            <v/>
          </cell>
        </row>
        <row r="866">
          <cell r="DT866" t="str">
            <v/>
          </cell>
          <cell r="DU866" t="str">
            <v/>
          </cell>
        </row>
        <row r="867">
          <cell r="DT867" t="str">
            <v/>
          </cell>
          <cell r="DU867" t="str">
            <v/>
          </cell>
        </row>
        <row r="868">
          <cell r="DT868" t="str">
            <v/>
          </cell>
          <cell r="DU868" t="str">
            <v/>
          </cell>
        </row>
        <row r="869">
          <cell r="DT869" t="str">
            <v/>
          </cell>
          <cell r="DU869" t="str">
            <v/>
          </cell>
        </row>
        <row r="870">
          <cell r="DT870" t="str">
            <v/>
          </cell>
          <cell r="DU870" t="str">
            <v/>
          </cell>
        </row>
        <row r="871">
          <cell r="DT871" t="str">
            <v/>
          </cell>
          <cell r="DU871" t="str">
            <v/>
          </cell>
        </row>
        <row r="872">
          <cell r="DT872" t="str">
            <v/>
          </cell>
          <cell r="DU872" t="str">
            <v/>
          </cell>
        </row>
        <row r="873">
          <cell r="DT873" t="str">
            <v/>
          </cell>
          <cell r="DU873" t="str">
            <v/>
          </cell>
        </row>
        <row r="874">
          <cell r="DT874" t="str">
            <v/>
          </cell>
          <cell r="DU874" t="str">
            <v/>
          </cell>
        </row>
        <row r="875">
          <cell r="DT875" t="str">
            <v/>
          </cell>
          <cell r="DU875" t="str">
            <v/>
          </cell>
        </row>
        <row r="876">
          <cell r="DT876" t="str">
            <v/>
          </cell>
          <cell r="DU876" t="str">
            <v/>
          </cell>
        </row>
        <row r="877">
          <cell r="DT877" t="str">
            <v/>
          </cell>
          <cell r="DU877" t="str">
            <v/>
          </cell>
        </row>
        <row r="878">
          <cell r="DT878" t="str">
            <v/>
          </cell>
          <cell r="DU878" t="str">
            <v/>
          </cell>
        </row>
        <row r="879">
          <cell r="DT879" t="str">
            <v/>
          </cell>
          <cell r="DU879" t="str">
            <v/>
          </cell>
        </row>
        <row r="880">
          <cell r="DT880" t="str">
            <v/>
          </cell>
          <cell r="DU880" t="str">
            <v/>
          </cell>
        </row>
        <row r="881">
          <cell r="DT881" t="str">
            <v/>
          </cell>
          <cell r="DU881" t="str">
            <v/>
          </cell>
        </row>
        <row r="882">
          <cell r="DT882" t="str">
            <v/>
          </cell>
          <cell r="DU882" t="str">
            <v/>
          </cell>
        </row>
        <row r="883">
          <cell r="DT883" t="str">
            <v/>
          </cell>
          <cell r="DU883" t="str">
            <v/>
          </cell>
        </row>
        <row r="884">
          <cell r="DT884" t="str">
            <v/>
          </cell>
          <cell r="DU884" t="str">
            <v/>
          </cell>
        </row>
        <row r="885">
          <cell r="DT885" t="str">
            <v/>
          </cell>
          <cell r="DU885" t="str">
            <v/>
          </cell>
        </row>
        <row r="886">
          <cell r="DT886" t="str">
            <v/>
          </cell>
          <cell r="DU886" t="str">
            <v/>
          </cell>
        </row>
        <row r="887">
          <cell r="DT887" t="str">
            <v/>
          </cell>
          <cell r="DU887" t="str">
            <v/>
          </cell>
        </row>
        <row r="888">
          <cell r="DT888" t="str">
            <v/>
          </cell>
          <cell r="DU888" t="str">
            <v/>
          </cell>
        </row>
        <row r="889">
          <cell r="DT889" t="str">
            <v/>
          </cell>
          <cell r="DU889" t="str">
            <v/>
          </cell>
        </row>
        <row r="890">
          <cell r="DT890" t="str">
            <v/>
          </cell>
          <cell r="DU890" t="str">
            <v/>
          </cell>
        </row>
        <row r="891">
          <cell r="DT891" t="str">
            <v/>
          </cell>
          <cell r="DU891" t="str">
            <v/>
          </cell>
        </row>
        <row r="892">
          <cell r="DT892" t="str">
            <v/>
          </cell>
          <cell r="DU892" t="str">
            <v/>
          </cell>
        </row>
        <row r="893">
          <cell r="DT893" t="str">
            <v/>
          </cell>
          <cell r="DU893" t="str">
            <v/>
          </cell>
        </row>
        <row r="894">
          <cell r="DT894" t="str">
            <v/>
          </cell>
          <cell r="DU894" t="str">
            <v/>
          </cell>
        </row>
        <row r="895">
          <cell r="DT895" t="str">
            <v/>
          </cell>
          <cell r="DU895" t="str">
            <v/>
          </cell>
        </row>
        <row r="896">
          <cell r="DT896" t="str">
            <v/>
          </cell>
          <cell r="DU896" t="str">
            <v/>
          </cell>
        </row>
        <row r="897">
          <cell r="DT897" t="str">
            <v/>
          </cell>
          <cell r="DU897" t="str">
            <v/>
          </cell>
        </row>
        <row r="898">
          <cell r="DT898" t="str">
            <v/>
          </cell>
          <cell r="DU898" t="str">
            <v/>
          </cell>
        </row>
        <row r="899">
          <cell r="DT899" t="str">
            <v/>
          </cell>
          <cell r="DU899" t="str">
            <v/>
          </cell>
        </row>
        <row r="900">
          <cell r="DT900" t="str">
            <v/>
          </cell>
          <cell r="DU900" t="str">
            <v/>
          </cell>
        </row>
        <row r="901">
          <cell r="DT901" t="str">
            <v/>
          </cell>
          <cell r="DU901" t="str">
            <v/>
          </cell>
        </row>
        <row r="902">
          <cell r="DT902" t="str">
            <v/>
          </cell>
          <cell r="DU902" t="str">
            <v/>
          </cell>
        </row>
        <row r="903">
          <cell r="DT903" t="str">
            <v/>
          </cell>
          <cell r="DU903" t="str">
            <v/>
          </cell>
        </row>
        <row r="904">
          <cell r="DT904" t="str">
            <v/>
          </cell>
          <cell r="DU904" t="str">
            <v/>
          </cell>
        </row>
        <row r="905">
          <cell r="DT905" t="str">
            <v/>
          </cell>
          <cell r="DU905" t="str">
            <v/>
          </cell>
        </row>
        <row r="906">
          <cell r="DT906" t="str">
            <v/>
          </cell>
          <cell r="DU906" t="str">
            <v/>
          </cell>
        </row>
        <row r="907">
          <cell r="DT907" t="str">
            <v/>
          </cell>
          <cell r="DU907" t="str">
            <v/>
          </cell>
        </row>
        <row r="908">
          <cell r="DT908" t="str">
            <v/>
          </cell>
          <cell r="DU908" t="str">
            <v/>
          </cell>
        </row>
        <row r="909">
          <cell r="DT909" t="str">
            <v/>
          </cell>
          <cell r="DU909" t="str">
            <v/>
          </cell>
        </row>
        <row r="910">
          <cell r="DT910" t="str">
            <v/>
          </cell>
          <cell r="DU910" t="str">
            <v/>
          </cell>
        </row>
        <row r="911">
          <cell r="DT911" t="str">
            <v/>
          </cell>
          <cell r="DU911" t="str">
            <v/>
          </cell>
        </row>
        <row r="912">
          <cell r="DT912" t="str">
            <v/>
          </cell>
          <cell r="DU912" t="str">
            <v/>
          </cell>
        </row>
        <row r="913">
          <cell r="DT913" t="str">
            <v/>
          </cell>
          <cell r="DU913" t="str">
            <v/>
          </cell>
        </row>
        <row r="914">
          <cell r="DT914" t="str">
            <v/>
          </cell>
          <cell r="DU914" t="str">
            <v/>
          </cell>
        </row>
        <row r="915">
          <cell r="DT915" t="str">
            <v/>
          </cell>
          <cell r="DU915" t="str">
            <v/>
          </cell>
        </row>
        <row r="916">
          <cell r="DT916" t="str">
            <v/>
          </cell>
          <cell r="DU916" t="str">
            <v/>
          </cell>
        </row>
        <row r="917">
          <cell r="DT917" t="str">
            <v/>
          </cell>
          <cell r="DU917" t="str">
            <v/>
          </cell>
        </row>
        <row r="918">
          <cell r="DT918" t="str">
            <v/>
          </cell>
          <cell r="DU918" t="str">
            <v/>
          </cell>
        </row>
        <row r="919">
          <cell r="DT919" t="str">
            <v/>
          </cell>
          <cell r="DU919" t="str">
            <v/>
          </cell>
        </row>
        <row r="920">
          <cell r="DT920" t="str">
            <v/>
          </cell>
          <cell r="DU920" t="str">
            <v/>
          </cell>
        </row>
        <row r="921">
          <cell r="DT921" t="str">
            <v/>
          </cell>
          <cell r="DU921" t="str">
            <v/>
          </cell>
        </row>
        <row r="922">
          <cell r="DT922" t="str">
            <v/>
          </cell>
          <cell r="DU922" t="str">
            <v/>
          </cell>
        </row>
        <row r="923">
          <cell r="DT923" t="str">
            <v/>
          </cell>
          <cell r="DU923" t="str">
            <v/>
          </cell>
        </row>
        <row r="924">
          <cell r="DT924" t="str">
            <v/>
          </cell>
          <cell r="DU924" t="str">
            <v/>
          </cell>
        </row>
        <row r="925">
          <cell r="DT925" t="str">
            <v/>
          </cell>
          <cell r="DU925" t="str">
            <v/>
          </cell>
        </row>
        <row r="926">
          <cell r="DT926" t="str">
            <v/>
          </cell>
          <cell r="DU926" t="str">
            <v/>
          </cell>
        </row>
        <row r="927">
          <cell r="DT927" t="str">
            <v/>
          </cell>
          <cell r="DU927" t="str">
            <v/>
          </cell>
        </row>
        <row r="928">
          <cell r="DT928" t="str">
            <v/>
          </cell>
          <cell r="DU928" t="str">
            <v/>
          </cell>
        </row>
        <row r="929">
          <cell r="DT929" t="str">
            <v/>
          </cell>
          <cell r="DU929" t="str">
            <v/>
          </cell>
        </row>
        <row r="930">
          <cell r="DT930" t="str">
            <v/>
          </cell>
          <cell r="DU930" t="str">
            <v/>
          </cell>
        </row>
        <row r="931">
          <cell r="DT931" t="str">
            <v/>
          </cell>
          <cell r="DU931" t="str">
            <v/>
          </cell>
        </row>
        <row r="932">
          <cell r="DT932" t="str">
            <v/>
          </cell>
          <cell r="DU932" t="str">
            <v/>
          </cell>
        </row>
        <row r="933">
          <cell r="DT933" t="str">
            <v/>
          </cell>
          <cell r="DU933" t="str">
            <v/>
          </cell>
        </row>
        <row r="934">
          <cell r="DT934" t="str">
            <v/>
          </cell>
          <cell r="DU934" t="str">
            <v/>
          </cell>
        </row>
        <row r="935">
          <cell r="DT935" t="str">
            <v/>
          </cell>
          <cell r="DU935" t="str">
            <v/>
          </cell>
        </row>
        <row r="936">
          <cell r="DT936" t="str">
            <v/>
          </cell>
          <cell r="DU936" t="str">
            <v/>
          </cell>
        </row>
        <row r="937">
          <cell r="DT937" t="str">
            <v/>
          </cell>
          <cell r="DU937" t="str">
            <v/>
          </cell>
        </row>
        <row r="938">
          <cell r="DT938" t="str">
            <v/>
          </cell>
          <cell r="DU938" t="str">
            <v/>
          </cell>
        </row>
        <row r="939">
          <cell r="DT939" t="str">
            <v/>
          </cell>
          <cell r="DU939" t="str">
            <v/>
          </cell>
        </row>
        <row r="940">
          <cell r="DT940" t="str">
            <v/>
          </cell>
          <cell r="DU940" t="str">
            <v/>
          </cell>
        </row>
        <row r="941">
          <cell r="DT941" t="str">
            <v/>
          </cell>
          <cell r="DU941" t="str">
            <v/>
          </cell>
        </row>
        <row r="942">
          <cell r="DT942" t="str">
            <v/>
          </cell>
          <cell r="DU942" t="str">
            <v/>
          </cell>
        </row>
        <row r="943">
          <cell r="DT943" t="str">
            <v/>
          </cell>
          <cell r="DU943" t="str">
            <v/>
          </cell>
        </row>
        <row r="944">
          <cell r="DT944" t="str">
            <v/>
          </cell>
          <cell r="DU944" t="str">
            <v/>
          </cell>
        </row>
        <row r="945">
          <cell r="DT945" t="str">
            <v/>
          </cell>
          <cell r="DU945" t="str">
            <v/>
          </cell>
        </row>
        <row r="946">
          <cell r="DT946" t="str">
            <v/>
          </cell>
          <cell r="DU946" t="str">
            <v/>
          </cell>
        </row>
        <row r="947">
          <cell r="DT947" t="str">
            <v/>
          </cell>
          <cell r="DU947" t="str">
            <v/>
          </cell>
        </row>
        <row r="948">
          <cell r="DT948" t="str">
            <v/>
          </cell>
          <cell r="DU948" t="str">
            <v/>
          </cell>
        </row>
        <row r="949">
          <cell r="DT949" t="str">
            <v/>
          </cell>
          <cell r="DU949" t="str">
            <v/>
          </cell>
        </row>
        <row r="950">
          <cell r="DT950" t="str">
            <v/>
          </cell>
          <cell r="DU950" t="str">
            <v/>
          </cell>
        </row>
        <row r="951">
          <cell r="DT951" t="str">
            <v/>
          </cell>
          <cell r="DU951" t="str">
            <v/>
          </cell>
        </row>
        <row r="952">
          <cell r="DT952" t="str">
            <v/>
          </cell>
          <cell r="DU952" t="str">
            <v/>
          </cell>
        </row>
        <row r="953">
          <cell r="DT953" t="str">
            <v/>
          </cell>
          <cell r="DU953" t="str">
            <v/>
          </cell>
        </row>
        <row r="954">
          <cell r="DT954" t="str">
            <v/>
          </cell>
          <cell r="DU954" t="str">
            <v/>
          </cell>
        </row>
        <row r="955">
          <cell r="DT955" t="str">
            <v/>
          </cell>
          <cell r="DU955" t="str">
            <v/>
          </cell>
        </row>
        <row r="956">
          <cell r="DT956" t="str">
            <v/>
          </cell>
          <cell r="DU956" t="str">
            <v/>
          </cell>
        </row>
        <row r="957">
          <cell r="DT957" t="str">
            <v/>
          </cell>
          <cell r="DU957" t="str">
            <v/>
          </cell>
        </row>
        <row r="958">
          <cell r="DT958" t="str">
            <v/>
          </cell>
          <cell r="DU958" t="str">
            <v/>
          </cell>
        </row>
        <row r="959">
          <cell r="DT959" t="str">
            <v/>
          </cell>
          <cell r="DU959" t="str">
            <v/>
          </cell>
        </row>
        <row r="960">
          <cell r="DT960" t="str">
            <v/>
          </cell>
          <cell r="DU960" t="str">
            <v/>
          </cell>
        </row>
        <row r="961">
          <cell r="DT961" t="str">
            <v/>
          </cell>
          <cell r="DU961" t="str">
            <v/>
          </cell>
        </row>
        <row r="962">
          <cell r="DT962" t="str">
            <v/>
          </cell>
          <cell r="DU962" t="str">
            <v/>
          </cell>
        </row>
        <row r="963">
          <cell r="DT963" t="str">
            <v/>
          </cell>
          <cell r="DU963" t="str">
            <v/>
          </cell>
        </row>
        <row r="964">
          <cell r="DT964" t="str">
            <v/>
          </cell>
          <cell r="DU964" t="str">
            <v/>
          </cell>
        </row>
        <row r="965">
          <cell r="DT965" t="str">
            <v/>
          </cell>
          <cell r="DU965" t="str">
            <v/>
          </cell>
        </row>
        <row r="966">
          <cell r="DT966" t="str">
            <v/>
          </cell>
          <cell r="DU966" t="str">
            <v/>
          </cell>
        </row>
        <row r="967">
          <cell r="DT967" t="str">
            <v/>
          </cell>
          <cell r="DU967" t="str">
            <v/>
          </cell>
        </row>
        <row r="968">
          <cell r="DT968" t="str">
            <v/>
          </cell>
          <cell r="DU968" t="str">
            <v/>
          </cell>
        </row>
        <row r="969">
          <cell r="DT969" t="str">
            <v/>
          </cell>
          <cell r="DU969" t="str">
            <v/>
          </cell>
        </row>
        <row r="970">
          <cell r="DT970" t="str">
            <v/>
          </cell>
          <cell r="DU970" t="str">
            <v/>
          </cell>
        </row>
        <row r="971">
          <cell r="DT971" t="str">
            <v/>
          </cell>
          <cell r="DU971" t="str">
            <v/>
          </cell>
        </row>
        <row r="972">
          <cell r="DT972" t="str">
            <v/>
          </cell>
          <cell r="DU972" t="str">
            <v/>
          </cell>
        </row>
        <row r="973">
          <cell r="DT973" t="str">
            <v/>
          </cell>
          <cell r="DU973" t="str">
            <v/>
          </cell>
        </row>
        <row r="974">
          <cell r="DT974" t="str">
            <v/>
          </cell>
          <cell r="DU974" t="str">
            <v/>
          </cell>
        </row>
        <row r="975">
          <cell r="DT975" t="str">
            <v/>
          </cell>
          <cell r="DU975" t="str">
            <v/>
          </cell>
        </row>
        <row r="976">
          <cell r="DT976" t="str">
            <v/>
          </cell>
          <cell r="DU976" t="str">
            <v/>
          </cell>
        </row>
        <row r="977">
          <cell r="DT977" t="str">
            <v/>
          </cell>
          <cell r="DU977" t="str">
            <v/>
          </cell>
        </row>
        <row r="978">
          <cell r="DT978" t="str">
            <v/>
          </cell>
          <cell r="DU978" t="str">
            <v/>
          </cell>
        </row>
        <row r="979">
          <cell r="DT979" t="str">
            <v/>
          </cell>
          <cell r="DU979" t="str">
            <v/>
          </cell>
        </row>
        <row r="980">
          <cell r="DT980" t="str">
            <v/>
          </cell>
          <cell r="DU980" t="str">
            <v/>
          </cell>
        </row>
        <row r="981">
          <cell r="DT981" t="str">
            <v/>
          </cell>
          <cell r="DU981" t="str">
            <v/>
          </cell>
        </row>
        <row r="982">
          <cell r="DT982" t="str">
            <v/>
          </cell>
          <cell r="DU982" t="str">
            <v/>
          </cell>
        </row>
        <row r="983">
          <cell r="DT983" t="str">
            <v/>
          </cell>
          <cell r="DU983" t="str">
            <v/>
          </cell>
        </row>
        <row r="984">
          <cell r="DT984" t="str">
            <v/>
          </cell>
          <cell r="DU984" t="str">
            <v/>
          </cell>
        </row>
        <row r="985">
          <cell r="DT985" t="str">
            <v/>
          </cell>
          <cell r="DU985" t="str">
            <v/>
          </cell>
        </row>
        <row r="986">
          <cell r="DT986" t="str">
            <v/>
          </cell>
          <cell r="DU986" t="str">
            <v/>
          </cell>
        </row>
        <row r="987">
          <cell r="DT987" t="str">
            <v/>
          </cell>
          <cell r="DU987" t="str">
            <v/>
          </cell>
        </row>
        <row r="988">
          <cell r="DT988" t="str">
            <v/>
          </cell>
          <cell r="DU988" t="str">
            <v/>
          </cell>
        </row>
        <row r="989">
          <cell r="DT989" t="str">
            <v/>
          </cell>
          <cell r="DU989" t="str">
            <v/>
          </cell>
        </row>
        <row r="990">
          <cell r="DT990" t="str">
            <v/>
          </cell>
          <cell r="DU990" t="str">
            <v/>
          </cell>
        </row>
        <row r="991">
          <cell r="DT991" t="str">
            <v/>
          </cell>
          <cell r="DU991" t="str">
            <v/>
          </cell>
        </row>
        <row r="992">
          <cell r="DT992" t="str">
            <v/>
          </cell>
          <cell r="DU992" t="str">
            <v/>
          </cell>
        </row>
        <row r="993">
          <cell r="DT993" t="str">
            <v/>
          </cell>
          <cell r="DU993" t="str">
            <v/>
          </cell>
        </row>
        <row r="994">
          <cell r="DT994" t="str">
            <v/>
          </cell>
          <cell r="DU994" t="str">
            <v/>
          </cell>
        </row>
        <row r="995">
          <cell r="DT995" t="str">
            <v/>
          </cell>
          <cell r="DU995" t="str">
            <v/>
          </cell>
        </row>
        <row r="996">
          <cell r="DT996" t="str">
            <v/>
          </cell>
          <cell r="DU996" t="str">
            <v/>
          </cell>
        </row>
        <row r="997">
          <cell r="DT997" t="str">
            <v/>
          </cell>
          <cell r="DU997" t="str">
            <v/>
          </cell>
        </row>
        <row r="998">
          <cell r="DT998" t="str">
            <v/>
          </cell>
          <cell r="DU998" t="str">
            <v/>
          </cell>
        </row>
        <row r="999">
          <cell r="DT999" t="str">
            <v/>
          </cell>
          <cell r="DU999" t="str">
            <v/>
          </cell>
        </row>
        <row r="1000">
          <cell r="DT1000" t="str">
            <v/>
          </cell>
          <cell r="DU1000" t="str">
            <v/>
          </cell>
        </row>
        <row r="1001">
          <cell r="DT1001" t="str">
            <v/>
          </cell>
          <cell r="DU1001" t="str">
            <v/>
          </cell>
        </row>
        <row r="1002">
          <cell r="DT1002" t="str">
            <v/>
          </cell>
          <cell r="DU1002" t="str">
            <v/>
          </cell>
        </row>
        <row r="1003">
          <cell r="DT1003" t="str">
            <v/>
          </cell>
          <cell r="DU1003" t="str">
            <v/>
          </cell>
        </row>
        <row r="1004">
          <cell r="DT1004" t="str">
            <v/>
          </cell>
          <cell r="DU1004" t="str">
            <v/>
          </cell>
        </row>
        <row r="1005">
          <cell r="DT1005" t="str">
            <v/>
          </cell>
          <cell r="DU1005" t="str">
            <v/>
          </cell>
        </row>
        <row r="1006">
          <cell r="DT1006" t="str">
            <v/>
          </cell>
          <cell r="DU1006" t="str">
            <v/>
          </cell>
        </row>
        <row r="1007">
          <cell r="DT1007" t="str">
            <v/>
          </cell>
          <cell r="DU1007" t="str">
            <v/>
          </cell>
        </row>
        <row r="1008">
          <cell r="DT1008" t="str">
            <v/>
          </cell>
          <cell r="DU1008" t="str">
            <v/>
          </cell>
        </row>
        <row r="1009">
          <cell r="DT1009" t="str">
            <v/>
          </cell>
          <cell r="DU1009" t="str">
            <v/>
          </cell>
        </row>
        <row r="1010">
          <cell r="DT1010" t="str">
            <v/>
          </cell>
          <cell r="DU1010" t="str">
            <v/>
          </cell>
        </row>
        <row r="1011">
          <cell r="DT1011" t="str">
            <v/>
          </cell>
          <cell r="DU1011" t="str">
            <v/>
          </cell>
        </row>
        <row r="1012">
          <cell r="DT1012" t="str">
            <v/>
          </cell>
          <cell r="DU1012" t="str">
            <v/>
          </cell>
        </row>
        <row r="1013">
          <cell r="DT1013" t="str">
            <v/>
          </cell>
          <cell r="DU1013" t="str">
            <v/>
          </cell>
        </row>
        <row r="1014">
          <cell r="DT1014" t="str">
            <v/>
          </cell>
          <cell r="DU1014" t="str">
            <v/>
          </cell>
        </row>
        <row r="1015">
          <cell r="DT1015" t="str">
            <v/>
          </cell>
          <cell r="DU1015" t="str">
            <v/>
          </cell>
        </row>
        <row r="1016">
          <cell r="DT1016" t="str">
            <v/>
          </cell>
          <cell r="DU1016" t="str">
            <v/>
          </cell>
        </row>
        <row r="1017">
          <cell r="DT1017" t="str">
            <v/>
          </cell>
          <cell r="DU1017" t="str">
            <v/>
          </cell>
        </row>
        <row r="1018">
          <cell r="DT1018" t="str">
            <v/>
          </cell>
          <cell r="DU1018" t="str">
            <v/>
          </cell>
        </row>
        <row r="1019">
          <cell r="DT1019" t="str">
            <v/>
          </cell>
          <cell r="DU1019" t="str">
            <v/>
          </cell>
        </row>
        <row r="1020">
          <cell r="DT1020" t="str">
            <v/>
          </cell>
          <cell r="DU1020" t="str">
            <v/>
          </cell>
        </row>
        <row r="1021">
          <cell r="DT1021" t="str">
            <v/>
          </cell>
          <cell r="DU1021" t="str">
            <v/>
          </cell>
        </row>
        <row r="1022">
          <cell r="DT1022" t="str">
            <v/>
          </cell>
          <cell r="DU1022" t="str">
            <v/>
          </cell>
        </row>
        <row r="1023">
          <cell r="DT1023" t="str">
            <v/>
          </cell>
          <cell r="DU1023" t="str">
            <v/>
          </cell>
        </row>
        <row r="1024">
          <cell r="DT1024" t="str">
            <v/>
          </cell>
          <cell r="DU1024" t="str">
            <v/>
          </cell>
        </row>
        <row r="1025">
          <cell r="DT1025" t="str">
            <v/>
          </cell>
          <cell r="DU1025" t="str">
            <v/>
          </cell>
        </row>
        <row r="1026">
          <cell r="DT1026" t="str">
            <v/>
          </cell>
          <cell r="DU1026" t="str">
            <v/>
          </cell>
        </row>
        <row r="1027">
          <cell r="DT1027" t="str">
            <v/>
          </cell>
          <cell r="DU1027" t="str">
            <v/>
          </cell>
        </row>
        <row r="1028">
          <cell r="DT1028" t="str">
            <v/>
          </cell>
          <cell r="DU1028" t="str">
            <v/>
          </cell>
        </row>
        <row r="1029">
          <cell r="DT1029" t="str">
            <v/>
          </cell>
          <cell r="DU1029" t="str">
            <v/>
          </cell>
        </row>
        <row r="1030">
          <cell r="DT1030" t="str">
            <v/>
          </cell>
          <cell r="DU1030" t="str">
            <v/>
          </cell>
        </row>
        <row r="1031">
          <cell r="DT1031" t="str">
            <v/>
          </cell>
          <cell r="DU1031" t="str">
            <v/>
          </cell>
        </row>
        <row r="1032">
          <cell r="DT1032" t="str">
            <v/>
          </cell>
          <cell r="DU1032" t="str">
            <v/>
          </cell>
        </row>
        <row r="1033">
          <cell r="DT1033" t="str">
            <v/>
          </cell>
          <cell r="DU1033" t="str">
            <v/>
          </cell>
        </row>
        <row r="1034">
          <cell r="DT1034" t="str">
            <v/>
          </cell>
          <cell r="DU1034" t="str">
            <v/>
          </cell>
        </row>
        <row r="1035">
          <cell r="DT1035" t="str">
            <v/>
          </cell>
          <cell r="DU1035" t="str">
            <v/>
          </cell>
        </row>
        <row r="1036">
          <cell r="DT1036" t="str">
            <v/>
          </cell>
          <cell r="DU1036" t="str">
            <v/>
          </cell>
        </row>
        <row r="1037">
          <cell r="DT1037" t="str">
            <v/>
          </cell>
          <cell r="DU1037" t="str">
            <v/>
          </cell>
        </row>
        <row r="1038">
          <cell r="DT1038" t="str">
            <v/>
          </cell>
          <cell r="DU1038" t="str">
            <v/>
          </cell>
        </row>
        <row r="1039">
          <cell r="DT1039" t="str">
            <v/>
          </cell>
          <cell r="DU1039" t="str">
            <v/>
          </cell>
        </row>
        <row r="1040">
          <cell r="DT1040" t="str">
            <v/>
          </cell>
          <cell r="DU1040" t="str">
            <v/>
          </cell>
        </row>
      </sheetData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名"/>
      <sheetName val="印刷画面"/>
      <sheetName val="経費率入力"/>
      <sheetName val="Sheet1"/>
      <sheetName val="設計書１出力"/>
      <sheetName val="金抜き設計書出力"/>
      <sheetName val="設計書入力"/>
      <sheetName val="設計書出力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 t="str">
            <v/>
          </cell>
          <cell r="DU25" t="str">
            <v/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 t="str">
            <v/>
          </cell>
          <cell r="DU80" t="str">
            <v/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 t="str">
            <v/>
          </cell>
          <cell r="DU122" t="str">
            <v/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  <row r="701">
          <cell r="DT701" t="str">
            <v/>
          </cell>
          <cell r="DU701" t="str">
            <v/>
          </cell>
        </row>
        <row r="702">
          <cell r="DT702" t="str">
            <v/>
          </cell>
          <cell r="DU702" t="str">
            <v/>
          </cell>
        </row>
        <row r="703">
          <cell r="DT703" t="str">
            <v/>
          </cell>
          <cell r="DU703" t="str">
            <v/>
          </cell>
        </row>
        <row r="704">
          <cell r="DT704" t="str">
            <v/>
          </cell>
          <cell r="DU704" t="str">
            <v/>
          </cell>
        </row>
        <row r="705">
          <cell r="DT705" t="str">
            <v/>
          </cell>
          <cell r="DU705" t="str">
            <v/>
          </cell>
        </row>
        <row r="706">
          <cell r="DT706" t="str">
            <v/>
          </cell>
          <cell r="DU706" t="str">
            <v/>
          </cell>
        </row>
        <row r="707">
          <cell r="DT707" t="str">
            <v/>
          </cell>
          <cell r="DU707" t="str">
            <v/>
          </cell>
        </row>
        <row r="708">
          <cell r="DT708" t="str">
            <v/>
          </cell>
          <cell r="DU708" t="str">
            <v/>
          </cell>
        </row>
        <row r="709">
          <cell r="DT709" t="str">
            <v/>
          </cell>
          <cell r="DU709" t="str">
            <v/>
          </cell>
        </row>
        <row r="710">
          <cell r="DT710" t="str">
            <v/>
          </cell>
          <cell r="DU710" t="str">
            <v/>
          </cell>
        </row>
        <row r="711">
          <cell r="DT711" t="str">
            <v/>
          </cell>
          <cell r="DU711" t="str">
            <v/>
          </cell>
        </row>
        <row r="712">
          <cell r="DT712" t="str">
            <v/>
          </cell>
          <cell r="DU712" t="str">
            <v/>
          </cell>
        </row>
        <row r="713">
          <cell r="DT713" t="str">
            <v/>
          </cell>
          <cell r="DU713" t="str">
            <v/>
          </cell>
        </row>
        <row r="714">
          <cell r="DT714" t="str">
            <v/>
          </cell>
          <cell r="DU714" t="str">
            <v/>
          </cell>
        </row>
        <row r="715">
          <cell r="DT715" t="str">
            <v/>
          </cell>
          <cell r="DU715" t="str">
            <v/>
          </cell>
        </row>
        <row r="716">
          <cell r="DT716" t="str">
            <v/>
          </cell>
          <cell r="DU716" t="str">
            <v/>
          </cell>
        </row>
        <row r="717">
          <cell r="DT717" t="str">
            <v/>
          </cell>
          <cell r="DU717" t="str">
            <v/>
          </cell>
        </row>
        <row r="718">
          <cell r="DT718" t="str">
            <v/>
          </cell>
          <cell r="DU718" t="str">
            <v/>
          </cell>
        </row>
        <row r="719">
          <cell r="DT719" t="str">
            <v/>
          </cell>
          <cell r="DU719" t="str">
            <v/>
          </cell>
        </row>
        <row r="720">
          <cell r="DT720" t="str">
            <v/>
          </cell>
          <cell r="DU720" t="str">
            <v/>
          </cell>
        </row>
        <row r="721">
          <cell r="DT721" t="str">
            <v/>
          </cell>
          <cell r="DU721" t="str">
            <v/>
          </cell>
        </row>
        <row r="722">
          <cell r="DT722" t="str">
            <v/>
          </cell>
          <cell r="DU722" t="str">
            <v/>
          </cell>
        </row>
        <row r="723">
          <cell r="DT723" t="str">
            <v/>
          </cell>
          <cell r="DU723" t="str">
            <v/>
          </cell>
        </row>
        <row r="724">
          <cell r="DT724" t="str">
            <v/>
          </cell>
          <cell r="DU724" t="str">
            <v/>
          </cell>
        </row>
        <row r="725">
          <cell r="DT725" t="str">
            <v/>
          </cell>
          <cell r="DU725" t="str">
            <v/>
          </cell>
        </row>
        <row r="726">
          <cell r="DT726" t="str">
            <v/>
          </cell>
          <cell r="DU726" t="str">
            <v/>
          </cell>
        </row>
        <row r="727">
          <cell r="DT727" t="str">
            <v/>
          </cell>
          <cell r="DU727" t="str">
            <v/>
          </cell>
        </row>
        <row r="728">
          <cell r="DT728" t="str">
            <v/>
          </cell>
          <cell r="DU728" t="str">
            <v/>
          </cell>
        </row>
        <row r="729">
          <cell r="DT729" t="str">
            <v/>
          </cell>
          <cell r="DU729" t="str">
            <v/>
          </cell>
        </row>
        <row r="730">
          <cell r="DT730" t="str">
            <v/>
          </cell>
          <cell r="DU730" t="str">
            <v/>
          </cell>
        </row>
        <row r="731">
          <cell r="DT731" t="str">
            <v/>
          </cell>
          <cell r="DU731" t="str">
            <v/>
          </cell>
        </row>
        <row r="732">
          <cell r="DT732" t="str">
            <v/>
          </cell>
          <cell r="DU732" t="str">
            <v/>
          </cell>
        </row>
        <row r="733">
          <cell r="DT733" t="str">
            <v/>
          </cell>
          <cell r="DU733" t="str">
            <v/>
          </cell>
        </row>
        <row r="734">
          <cell r="DT734" t="str">
            <v/>
          </cell>
          <cell r="DU734" t="str">
            <v/>
          </cell>
        </row>
        <row r="735">
          <cell r="DT735" t="str">
            <v/>
          </cell>
          <cell r="DU735" t="str">
            <v/>
          </cell>
        </row>
        <row r="736">
          <cell r="DT736" t="str">
            <v/>
          </cell>
          <cell r="DU736" t="str">
            <v/>
          </cell>
        </row>
        <row r="737">
          <cell r="DT737" t="str">
            <v/>
          </cell>
          <cell r="DU737" t="str">
            <v/>
          </cell>
        </row>
        <row r="738">
          <cell r="DT738" t="str">
            <v/>
          </cell>
          <cell r="DU738" t="str">
            <v/>
          </cell>
        </row>
        <row r="739">
          <cell r="DT739" t="str">
            <v/>
          </cell>
          <cell r="DU739" t="str">
            <v/>
          </cell>
        </row>
        <row r="740">
          <cell r="DT740" t="str">
            <v/>
          </cell>
          <cell r="DU740" t="str">
            <v/>
          </cell>
        </row>
        <row r="741">
          <cell r="DT741" t="str">
            <v/>
          </cell>
          <cell r="DU741" t="str">
            <v/>
          </cell>
        </row>
        <row r="742">
          <cell r="DT742" t="str">
            <v/>
          </cell>
          <cell r="DU742" t="str">
            <v/>
          </cell>
        </row>
        <row r="743">
          <cell r="DT743" t="str">
            <v/>
          </cell>
          <cell r="DU743" t="str">
            <v/>
          </cell>
        </row>
        <row r="744">
          <cell r="DT744" t="str">
            <v/>
          </cell>
          <cell r="DU744" t="str">
            <v/>
          </cell>
        </row>
        <row r="745">
          <cell r="DT745" t="str">
            <v/>
          </cell>
          <cell r="DU745" t="str">
            <v/>
          </cell>
        </row>
        <row r="746">
          <cell r="DT746" t="str">
            <v/>
          </cell>
          <cell r="DU746" t="str">
            <v/>
          </cell>
        </row>
        <row r="747">
          <cell r="DT747" t="str">
            <v/>
          </cell>
          <cell r="DU747" t="str">
            <v/>
          </cell>
        </row>
        <row r="748">
          <cell r="DT748" t="str">
            <v/>
          </cell>
          <cell r="DU748" t="str">
            <v/>
          </cell>
        </row>
        <row r="749">
          <cell r="DT749" t="str">
            <v/>
          </cell>
          <cell r="DU749" t="str">
            <v/>
          </cell>
        </row>
        <row r="750">
          <cell r="DT750" t="str">
            <v/>
          </cell>
          <cell r="DU750" t="str">
            <v/>
          </cell>
        </row>
        <row r="751">
          <cell r="DT751" t="str">
            <v/>
          </cell>
          <cell r="DU751" t="str">
            <v/>
          </cell>
        </row>
        <row r="752">
          <cell r="DT752" t="str">
            <v/>
          </cell>
          <cell r="DU752" t="str">
            <v/>
          </cell>
        </row>
        <row r="753">
          <cell r="DT753" t="str">
            <v/>
          </cell>
          <cell r="DU753" t="str">
            <v/>
          </cell>
        </row>
        <row r="754">
          <cell r="DT754" t="str">
            <v/>
          </cell>
          <cell r="DU754" t="str">
            <v/>
          </cell>
        </row>
        <row r="755">
          <cell r="DT755" t="str">
            <v/>
          </cell>
          <cell r="DU755" t="str">
            <v/>
          </cell>
        </row>
        <row r="756">
          <cell r="DT756" t="str">
            <v/>
          </cell>
          <cell r="DU756" t="str">
            <v/>
          </cell>
        </row>
        <row r="757">
          <cell r="DT757" t="str">
            <v/>
          </cell>
          <cell r="DU757" t="str">
            <v/>
          </cell>
        </row>
        <row r="758">
          <cell r="DT758" t="str">
            <v/>
          </cell>
          <cell r="DU758" t="str">
            <v/>
          </cell>
        </row>
        <row r="759">
          <cell r="DT759" t="str">
            <v/>
          </cell>
          <cell r="DU759" t="str">
            <v/>
          </cell>
        </row>
        <row r="760">
          <cell r="DT760" t="str">
            <v/>
          </cell>
          <cell r="DU760" t="str">
            <v/>
          </cell>
        </row>
        <row r="761">
          <cell r="DT761" t="str">
            <v/>
          </cell>
          <cell r="DU761" t="str">
            <v/>
          </cell>
        </row>
        <row r="762">
          <cell r="DT762" t="str">
            <v/>
          </cell>
          <cell r="DU762" t="str">
            <v/>
          </cell>
        </row>
        <row r="763">
          <cell r="DT763" t="str">
            <v/>
          </cell>
          <cell r="DU763" t="str">
            <v/>
          </cell>
        </row>
        <row r="764">
          <cell r="DT764" t="str">
            <v/>
          </cell>
          <cell r="DU764" t="str">
            <v/>
          </cell>
        </row>
        <row r="765">
          <cell r="DT765" t="str">
            <v/>
          </cell>
          <cell r="DU765" t="str">
            <v/>
          </cell>
        </row>
        <row r="766">
          <cell r="DT766" t="str">
            <v/>
          </cell>
          <cell r="DU766" t="str">
            <v/>
          </cell>
        </row>
        <row r="767">
          <cell r="DT767" t="str">
            <v/>
          </cell>
          <cell r="DU767" t="str">
            <v/>
          </cell>
        </row>
        <row r="768">
          <cell r="DT768" t="str">
            <v/>
          </cell>
          <cell r="DU768" t="str">
            <v/>
          </cell>
        </row>
        <row r="769">
          <cell r="DT769" t="str">
            <v/>
          </cell>
          <cell r="DU769" t="str">
            <v/>
          </cell>
        </row>
        <row r="770">
          <cell r="DT770" t="str">
            <v/>
          </cell>
          <cell r="DU770" t="str">
            <v/>
          </cell>
        </row>
        <row r="771">
          <cell r="DT771" t="str">
            <v/>
          </cell>
          <cell r="DU771" t="str">
            <v/>
          </cell>
        </row>
        <row r="772">
          <cell r="DT772" t="str">
            <v/>
          </cell>
          <cell r="DU772" t="str">
            <v/>
          </cell>
        </row>
        <row r="773">
          <cell r="DT773" t="str">
            <v/>
          </cell>
          <cell r="DU773" t="str">
            <v/>
          </cell>
        </row>
        <row r="774">
          <cell r="DT774" t="str">
            <v/>
          </cell>
          <cell r="DU774" t="str">
            <v/>
          </cell>
        </row>
        <row r="775">
          <cell r="DT775" t="str">
            <v/>
          </cell>
          <cell r="DU775" t="str">
            <v/>
          </cell>
        </row>
        <row r="776">
          <cell r="DT776" t="str">
            <v/>
          </cell>
          <cell r="DU776" t="str">
            <v/>
          </cell>
        </row>
        <row r="777">
          <cell r="DT777" t="str">
            <v/>
          </cell>
          <cell r="DU777" t="str">
            <v/>
          </cell>
        </row>
        <row r="778">
          <cell r="DT778" t="str">
            <v/>
          </cell>
          <cell r="DU778" t="str">
            <v/>
          </cell>
        </row>
        <row r="779">
          <cell r="DT779" t="str">
            <v/>
          </cell>
          <cell r="DU779" t="str">
            <v/>
          </cell>
        </row>
        <row r="780">
          <cell r="DT780" t="str">
            <v/>
          </cell>
          <cell r="DU780" t="str">
            <v/>
          </cell>
        </row>
        <row r="781">
          <cell r="DT781" t="str">
            <v/>
          </cell>
          <cell r="DU781" t="str">
            <v/>
          </cell>
        </row>
        <row r="782">
          <cell r="DT782" t="str">
            <v/>
          </cell>
          <cell r="DU782" t="str">
            <v/>
          </cell>
        </row>
        <row r="783">
          <cell r="DT783" t="str">
            <v/>
          </cell>
          <cell r="DU783" t="str">
            <v/>
          </cell>
        </row>
        <row r="784">
          <cell r="DT784" t="str">
            <v/>
          </cell>
          <cell r="DU784" t="str">
            <v/>
          </cell>
        </row>
        <row r="785">
          <cell r="DT785" t="str">
            <v/>
          </cell>
          <cell r="DU785" t="str">
            <v/>
          </cell>
        </row>
        <row r="786">
          <cell r="DT786" t="str">
            <v/>
          </cell>
          <cell r="DU786" t="str">
            <v/>
          </cell>
        </row>
        <row r="787">
          <cell r="DT787" t="str">
            <v/>
          </cell>
          <cell r="DU787" t="str">
            <v/>
          </cell>
        </row>
        <row r="788">
          <cell r="DT788" t="str">
            <v/>
          </cell>
          <cell r="DU788" t="str">
            <v/>
          </cell>
        </row>
        <row r="789">
          <cell r="DT789" t="str">
            <v/>
          </cell>
          <cell r="DU789" t="str">
            <v/>
          </cell>
        </row>
        <row r="790">
          <cell r="DT790" t="str">
            <v/>
          </cell>
          <cell r="DU790" t="str">
            <v/>
          </cell>
        </row>
        <row r="791">
          <cell r="DT791" t="str">
            <v/>
          </cell>
          <cell r="DU791" t="str">
            <v/>
          </cell>
        </row>
        <row r="792">
          <cell r="DT792" t="str">
            <v/>
          </cell>
          <cell r="DU792" t="str">
            <v/>
          </cell>
        </row>
        <row r="793">
          <cell r="DT793" t="str">
            <v/>
          </cell>
          <cell r="DU793" t="str">
            <v/>
          </cell>
        </row>
        <row r="794">
          <cell r="DT794" t="str">
            <v/>
          </cell>
          <cell r="DU794" t="str">
            <v/>
          </cell>
        </row>
        <row r="795">
          <cell r="DT795" t="str">
            <v/>
          </cell>
          <cell r="DU795" t="str">
            <v/>
          </cell>
        </row>
        <row r="796">
          <cell r="DT796" t="str">
            <v/>
          </cell>
          <cell r="DU796" t="str">
            <v/>
          </cell>
        </row>
        <row r="797">
          <cell r="DT797" t="str">
            <v/>
          </cell>
          <cell r="DU797" t="str">
            <v/>
          </cell>
        </row>
        <row r="798">
          <cell r="DT798" t="str">
            <v/>
          </cell>
          <cell r="DU798" t="str">
            <v/>
          </cell>
        </row>
        <row r="799">
          <cell r="DT799" t="str">
            <v/>
          </cell>
          <cell r="DU799" t="str">
            <v/>
          </cell>
        </row>
        <row r="800">
          <cell r="DT800" t="str">
            <v/>
          </cell>
          <cell r="DU800" t="str">
            <v/>
          </cell>
        </row>
        <row r="801">
          <cell r="DT801" t="str">
            <v/>
          </cell>
          <cell r="DU801" t="str">
            <v/>
          </cell>
        </row>
        <row r="802">
          <cell r="DT802" t="str">
            <v/>
          </cell>
          <cell r="DU802" t="str">
            <v/>
          </cell>
        </row>
        <row r="803">
          <cell r="DT803" t="str">
            <v/>
          </cell>
          <cell r="DU803" t="str">
            <v/>
          </cell>
        </row>
        <row r="804">
          <cell r="DT804" t="str">
            <v/>
          </cell>
          <cell r="DU804" t="str">
            <v/>
          </cell>
        </row>
        <row r="805">
          <cell r="DT805" t="str">
            <v/>
          </cell>
          <cell r="DU805" t="str">
            <v/>
          </cell>
        </row>
        <row r="806">
          <cell r="DT806" t="str">
            <v/>
          </cell>
          <cell r="DU806" t="str">
            <v/>
          </cell>
        </row>
        <row r="807">
          <cell r="DT807" t="str">
            <v/>
          </cell>
          <cell r="DU807" t="str">
            <v/>
          </cell>
        </row>
        <row r="808">
          <cell r="DT808" t="str">
            <v/>
          </cell>
          <cell r="DU808" t="str">
            <v/>
          </cell>
        </row>
        <row r="809">
          <cell r="DT809" t="str">
            <v/>
          </cell>
          <cell r="DU809" t="str">
            <v/>
          </cell>
        </row>
        <row r="810">
          <cell r="DT810" t="str">
            <v/>
          </cell>
          <cell r="DU810" t="str">
            <v/>
          </cell>
        </row>
        <row r="811">
          <cell r="DT811" t="str">
            <v/>
          </cell>
          <cell r="DU811" t="str">
            <v/>
          </cell>
        </row>
        <row r="812">
          <cell r="DT812" t="str">
            <v/>
          </cell>
          <cell r="DU812" t="str">
            <v/>
          </cell>
        </row>
        <row r="813">
          <cell r="DT813" t="str">
            <v/>
          </cell>
          <cell r="DU813" t="str">
            <v/>
          </cell>
        </row>
        <row r="814">
          <cell r="DT814" t="str">
            <v/>
          </cell>
          <cell r="DU814" t="str">
            <v/>
          </cell>
        </row>
        <row r="815">
          <cell r="DT815" t="str">
            <v/>
          </cell>
          <cell r="DU815" t="str">
            <v/>
          </cell>
        </row>
        <row r="816">
          <cell r="DT816" t="str">
            <v/>
          </cell>
          <cell r="DU816" t="str">
            <v/>
          </cell>
        </row>
        <row r="817">
          <cell r="DT817" t="str">
            <v/>
          </cell>
          <cell r="DU817" t="str">
            <v/>
          </cell>
        </row>
        <row r="818">
          <cell r="DT818" t="str">
            <v/>
          </cell>
          <cell r="DU818" t="str">
            <v/>
          </cell>
        </row>
        <row r="819">
          <cell r="DT819" t="str">
            <v/>
          </cell>
          <cell r="DU819" t="str">
            <v/>
          </cell>
        </row>
        <row r="820">
          <cell r="DT820" t="str">
            <v/>
          </cell>
          <cell r="DU820" t="str">
            <v/>
          </cell>
        </row>
        <row r="821">
          <cell r="DT821" t="str">
            <v/>
          </cell>
          <cell r="DU821" t="str">
            <v/>
          </cell>
        </row>
        <row r="822">
          <cell r="DT822" t="str">
            <v/>
          </cell>
          <cell r="DU822" t="str">
            <v/>
          </cell>
        </row>
        <row r="823">
          <cell r="DT823" t="str">
            <v/>
          </cell>
          <cell r="DU823" t="str">
            <v/>
          </cell>
        </row>
        <row r="824">
          <cell r="DT824" t="str">
            <v/>
          </cell>
          <cell r="DU824" t="str">
            <v/>
          </cell>
        </row>
        <row r="825">
          <cell r="DT825" t="str">
            <v/>
          </cell>
          <cell r="DU825" t="str">
            <v/>
          </cell>
        </row>
        <row r="826">
          <cell r="DT826" t="str">
            <v/>
          </cell>
          <cell r="DU826" t="str">
            <v/>
          </cell>
        </row>
        <row r="827">
          <cell r="DT827" t="str">
            <v/>
          </cell>
          <cell r="DU827" t="str">
            <v/>
          </cell>
        </row>
        <row r="828">
          <cell r="DT828" t="str">
            <v/>
          </cell>
          <cell r="DU828" t="str">
            <v/>
          </cell>
        </row>
        <row r="829">
          <cell r="DT829" t="str">
            <v/>
          </cell>
          <cell r="DU829" t="str">
            <v/>
          </cell>
        </row>
        <row r="830">
          <cell r="DT830" t="str">
            <v/>
          </cell>
          <cell r="DU830" t="str">
            <v/>
          </cell>
        </row>
        <row r="831">
          <cell r="DT831" t="str">
            <v/>
          </cell>
          <cell r="DU831" t="str">
            <v/>
          </cell>
        </row>
        <row r="832">
          <cell r="DT832" t="str">
            <v/>
          </cell>
          <cell r="DU832" t="str">
            <v/>
          </cell>
        </row>
        <row r="833">
          <cell r="DT833" t="str">
            <v/>
          </cell>
          <cell r="DU833" t="str">
            <v/>
          </cell>
        </row>
        <row r="834">
          <cell r="DT834" t="str">
            <v/>
          </cell>
          <cell r="DU834" t="str">
            <v/>
          </cell>
        </row>
        <row r="835">
          <cell r="DT835" t="str">
            <v/>
          </cell>
          <cell r="DU835" t="str">
            <v/>
          </cell>
        </row>
        <row r="836">
          <cell r="DT836" t="str">
            <v/>
          </cell>
          <cell r="DU836" t="str">
            <v/>
          </cell>
        </row>
        <row r="837">
          <cell r="DT837" t="str">
            <v/>
          </cell>
          <cell r="DU837" t="str">
            <v/>
          </cell>
        </row>
        <row r="838">
          <cell r="DT838" t="str">
            <v/>
          </cell>
          <cell r="DU838" t="str">
            <v/>
          </cell>
        </row>
        <row r="839">
          <cell r="DT839" t="str">
            <v/>
          </cell>
          <cell r="DU839" t="str">
            <v/>
          </cell>
        </row>
        <row r="840">
          <cell r="DT840" t="str">
            <v/>
          </cell>
          <cell r="DU840" t="str">
            <v/>
          </cell>
        </row>
        <row r="841">
          <cell r="DT841" t="str">
            <v/>
          </cell>
          <cell r="DU841" t="str">
            <v/>
          </cell>
        </row>
        <row r="842">
          <cell r="DT842" t="str">
            <v/>
          </cell>
          <cell r="DU842" t="str">
            <v/>
          </cell>
        </row>
        <row r="843">
          <cell r="DT843" t="str">
            <v/>
          </cell>
          <cell r="DU843" t="str">
            <v/>
          </cell>
        </row>
        <row r="844">
          <cell r="DT844" t="str">
            <v/>
          </cell>
          <cell r="DU844" t="str">
            <v/>
          </cell>
        </row>
        <row r="845">
          <cell r="DT845" t="str">
            <v/>
          </cell>
          <cell r="DU845" t="str">
            <v/>
          </cell>
        </row>
        <row r="846">
          <cell r="DT846" t="str">
            <v/>
          </cell>
          <cell r="DU846" t="str">
            <v/>
          </cell>
        </row>
        <row r="847">
          <cell r="DT847" t="str">
            <v/>
          </cell>
          <cell r="DU847" t="str">
            <v/>
          </cell>
        </row>
        <row r="848">
          <cell r="DT848" t="str">
            <v/>
          </cell>
          <cell r="DU848" t="str">
            <v/>
          </cell>
        </row>
        <row r="849">
          <cell r="DT849" t="str">
            <v/>
          </cell>
          <cell r="DU849" t="str">
            <v/>
          </cell>
        </row>
        <row r="850">
          <cell r="DT850" t="str">
            <v/>
          </cell>
          <cell r="DU850" t="str">
            <v/>
          </cell>
        </row>
        <row r="851">
          <cell r="DT851" t="str">
            <v/>
          </cell>
          <cell r="DU851" t="str">
            <v/>
          </cell>
        </row>
        <row r="852">
          <cell r="DT852" t="str">
            <v/>
          </cell>
          <cell r="DU852" t="str">
            <v/>
          </cell>
        </row>
        <row r="853">
          <cell r="DT853" t="str">
            <v/>
          </cell>
          <cell r="DU853" t="str">
            <v/>
          </cell>
        </row>
        <row r="854">
          <cell r="DT854" t="str">
            <v/>
          </cell>
          <cell r="DU854" t="str">
            <v/>
          </cell>
        </row>
        <row r="855">
          <cell r="DT855" t="str">
            <v/>
          </cell>
          <cell r="DU855" t="str">
            <v/>
          </cell>
        </row>
        <row r="856">
          <cell r="DT856" t="str">
            <v/>
          </cell>
          <cell r="DU856" t="str">
            <v/>
          </cell>
        </row>
        <row r="857">
          <cell r="DT857" t="str">
            <v/>
          </cell>
          <cell r="DU857" t="str">
            <v/>
          </cell>
        </row>
        <row r="858">
          <cell r="DT858" t="str">
            <v/>
          </cell>
          <cell r="DU858" t="str">
            <v/>
          </cell>
        </row>
        <row r="859">
          <cell r="DT859" t="str">
            <v/>
          </cell>
          <cell r="DU859" t="str">
            <v/>
          </cell>
        </row>
        <row r="860">
          <cell r="DT860" t="str">
            <v/>
          </cell>
          <cell r="DU860" t="str">
            <v/>
          </cell>
        </row>
        <row r="861">
          <cell r="DT861" t="str">
            <v/>
          </cell>
          <cell r="DU861" t="str">
            <v/>
          </cell>
        </row>
        <row r="862">
          <cell r="DT862" t="str">
            <v/>
          </cell>
          <cell r="DU862" t="str">
            <v/>
          </cell>
        </row>
        <row r="863">
          <cell r="DT863" t="str">
            <v/>
          </cell>
          <cell r="DU863" t="str">
            <v/>
          </cell>
        </row>
        <row r="864">
          <cell r="DT864" t="str">
            <v/>
          </cell>
          <cell r="DU864" t="str">
            <v/>
          </cell>
        </row>
        <row r="865">
          <cell r="DT865" t="str">
            <v/>
          </cell>
          <cell r="DU865" t="str">
            <v/>
          </cell>
        </row>
        <row r="866">
          <cell r="DT866" t="str">
            <v/>
          </cell>
          <cell r="DU866" t="str">
            <v/>
          </cell>
        </row>
        <row r="867">
          <cell r="DT867" t="str">
            <v/>
          </cell>
          <cell r="DU867" t="str">
            <v/>
          </cell>
        </row>
        <row r="868">
          <cell r="DT868" t="str">
            <v/>
          </cell>
          <cell r="DU868" t="str">
            <v/>
          </cell>
        </row>
        <row r="869">
          <cell r="DT869" t="str">
            <v/>
          </cell>
          <cell r="DU869" t="str">
            <v/>
          </cell>
        </row>
        <row r="870">
          <cell r="DT870" t="str">
            <v/>
          </cell>
          <cell r="DU870" t="str">
            <v/>
          </cell>
        </row>
        <row r="871">
          <cell r="DT871" t="str">
            <v/>
          </cell>
          <cell r="DU871" t="str">
            <v/>
          </cell>
        </row>
        <row r="872">
          <cell r="DT872" t="str">
            <v/>
          </cell>
          <cell r="DU872" t="str">
            <v/>
          </cell>
        </row>
        <row r="873">
          <cell r="DT873" t="str">
            <v/>
          </cell>
          <cell r="DU873" t="str">
            <v/>
          </cell>
        </row>
        <row r="874">
          <cell r="DT874" t="str">
            <v/>
          </cell>
          <cell r="DU874" t="str">
            <v/>
          </cell>
        </row>
        <row r="875">
          <cell r="DT875" t="str">
            <v/>
          </cell>
          <cell r="DU875" t="str">
            <v/>
          </cell>
        </row>
        <row r="876">
          <cell r="DT876" t="str">
            <v/>
          </cell>
          <cell r="DU876" t="str">
            <v/>
          </cell>
        </row>
        <row r="877">
          <cell r="DT877" t="str">
            <v/>
          </cell>
          <cell r="DU877" t="str">
            <v/>
          </cell>
        </row>
        <row r="878">
          <cell r="DT878" t="str">
            <v/>
          </cell>
          <cell r="DU878" t="str">
            <v/>
          </cell>
        </row>
        <row r="879">
          <cell r="DT879" t="str">
            <v/>
          </cell>
          <cell r="DU879" t="str">
            <v/>
          </cell>
        </row>
        <row r="880">
          <cell r="DT880" t="str">
            <v/>
          </cell>
          <cell r="DU880" t="str">
            <v/>
          </cell>
        </row>
        <row r="881">
          <cell r="DT881" t="str">
            <v/>
          </cell>
          <cell r="DU881" t="str">
            <v/>
          </cell>
        </row>
        <row r="882">
          <cell r="DT882" t="str">
            <v/>
          </cell>
          <cell r="DU882" t="str">
            <v/>
          </cell>
        </row>
        <row r="883">
          <cell r="DT883" t="str">
            <v/>
          </cell>
          <cell r="DU883" t="str">
            <v/>
          </cell>
        </row>
        <row r="884">
          <cell r="DT884" t="str">
            <v/>
          </cell>
          <cell r="DU884" t="str">
            <v/>
          </cell>
        </row>
        <row r="885">
          <cell r="DT885" t="str">
            <v/>
          </cell>
          <cell r="DU885" t="str">
            <v/>
          </cell>
        </row>
        <row r="886">
          <cell r="DT886" t="str">
            <v/>
          </cell>
          <cell r="DU886" t="str">
            <v/>
          </cell>
        </row>
        <row r="887">
          <cell r="DT887" t="str">
            <v/>
          </cell>
          <cell r="DU887" t="str">
            <v/>
          </cell>
        </row>
        <row r="888">
          <cell r="DT888" t="str">
            <v/>
          </cell>
          <cell r="DU888" t="str">
            <v/>
          </cell>
        </row>
        <row r="889">
          <cell r="DT889" t="str">
            <v/>
          </cell>
          <cell r="DU889" t="str">
            <v/>
          </cell>
        </row>
        <row r="890">
          <cell r="DT890" t="str">
            <v/>
          </cell>
          <cell r="DU890" t="str">
            <v/>
          </cell>
        </row>
        <row r="891">
          <cell r="DT891" t="str">
            <v/>
          </cell>
          <cell r="DU891" t="str">
            <v/>
          </cell>
        </row>
        <row r="892">
          <cell r="DT892" t="str">
            <v/>
          </cell>
          <cell r="DU892" t="str">
            <v/>
          </cell>
        </row>
        <row r="893">
          <cell r="DT893" t="str">
            <v/>
          </cell>
          <cell r="DU893" t="str">
            <v/>
          </cell>
        </row>
        <row r="894">
          <cell r="DT894" t="str">
            <v/>
          </cell>
          <cell r="DU894" t="str">
            <v/>
          </cell>
        </row>
        <row r="895">
          <cell r="DT895" t="str">
            <v/>
          </cell>
          <cell r="DU895" t="str">
            <v/>
          </cell>
        </row>
        <row r="896">
          <cell r="DT896" t="str">
            <v/>
          </cell>
          <cell r="DU896" t="str">
            <v/>
          </cell>
        </row>
        <row r="897">
          <cell r="DT897" t="str">
            <v/>
          </cell>
          <cell r="DU897" t="str">
            <v/>
          </cell>
        </row>
        <row r="898">
          <cell r="DT898" t="str">
            <v/>
          </cell>
          <cell r="DU898" t="str">
            <v/>
          </cell>
        </row>
        <row r="899">
          <cell r="DT899" t="str">
            <v/>
          </cell>
          <cell r="DU899" t="str">
            <v/>
          </cell>
        </row>
        <row r="900">
          <cell r="DT900" t="str">
            <v/>
          </cell>
          <cell r="DU900" t="str">
            <v/>
          </cell>
        </row>
        <row r="901">
          <cell r="DT901" t="str">
            <v/>
          </cell>
          <cell r="DU901" t="str">
            <v/>
          </cell>
        </row>
        <row r="902">
          <cell r="DT902" t="str">
            <v/>
          </cell>
          <cell r="DU902" t="str">
            <v/>
          </cell>
        </row>
        <row r="903">
          <cell r="DT903" t="str">
            <v/>
          </cell>
          <cell r="DU903" t="str">
            <v/>
          </cell>
        </row>
        <row r="904">
          <cell r="DT904" t="str">
            <v/>
          </cell>
          <cell r="DU904" t="str">
            <v/>
          </cell>
        </row>
        <row r="905">
          <cell r="DT905" t="str">
            <v/>
          </cell>
          <cell r="DU905" t="str">
            <v/>
          </cell>
        </row>
        <row r="906">
          <cell r="DT906" t="str">
            <v/>
          </cell>
          <cell r="DU906" t="str">
            <v/>
          </cell>
        </row>
        <row r="907">
          <cell r="DT907" t="str">
            <v/>
          </cell>
          <cell r="DU907" t="str">
            <v/>
          </cell>
        </row>
        <row r="908">
          <cell r="DT908" t="str">
            <v/>
          </cell>
          <cell r="DU908" t="str">
            <v/>
          </cell>
        </row>
        <row r="909">
          <cell r="DT909" t="str">
            <v/>
          </cell>
          <cell r="DU909" t="str">
            <v/>
          </cell>
        </row>
        <row r="910">
          <cell r="DT910" t="str">
            <v/>
          </cell>
          <cell r="DU910" t="str">
            <v/>
          </cell>
        </row>
        <row r="911">
          <cell r="DT911" t="str">
            <v/>
          </cell>
          <cell r="DU911" t="str">
            <v/>
          </cell>
        </row>
        <row r="912">
          <cell r="DT912" t="str">
            <v/>
          </cell>
          <cell r="DU912" t="str">
            <v/>
          </cell>
        </row>
        <row r="913">
          <cell r="DT913" t="str">
            <v/>
          </cell>
          <cell r="DU913" t="str">
            <v/>
          </cell>
        </row>
        <row r="914">
          <cell r="DT914" t="str">
            <v/>
          </cell>
          <cell r="DU914" t="str">
            <v/>
          </cell>
        </row>
        <row r="915">
          <cell r="DT915" t="str">
            <v/>
          </cell>
          <cell r="DU915" t="str">
            <v/>
          </cell>
        </row>
        <row r="916">
          <cell r="DT916" t="str">
            <v/>
          </cell>
          <cell r="DU916" t="str">
            <v/>
          </cell>
        </row>
        <row r="917">
          <cell r="DT917" t="str">
            <v/>
          </cell>
          <cell r="DU917" t="str">
            <v/>
          </cell>
        </row>
        <row r="918">
          <cell r="DT918" t="str">
            <v/>
          </cell>
          <cell r="DU918" t="str">
            <v/>
          </cell>
        </row>
        <row r="919">
          <cell r="DT919" t="str">
            <v/>
          </cell>
          <cell r="DU919" t="str">
            <v/>
          </cell>
        </row>
        <row r="920">
          <cell r="DT920" t="str">
            <v/>
          </cell>
          <cell r="DU920" t="str">
            <v/>
          </cell>
        </row>
        <row r="921">
          <cell r="DT921" t="str">
            <v/>
          </cell>
          <cell r="DU921" t="str">
            <v/>
          </cell>
        </row>
        <row r="922">
          <cell r="DT922" t="str">
            <v/>
          </cell>
          <cell r="DU922" t="str">
            <v/>
          </cell>
        </row>
        <row r="923">
          <cell r="DT923" t="str">
            <v/>
          </cell>
          <cell r="DU923" t="str">
            <v/>
          </cell>
        </row>
        <row r="924">
          <cell r="DT924" t="str">
            <v/>
          </cell>
          <cell r="DU924" t="str">
            <v/>
          </cell>
        </row>
        <row r="925">
          <cell r="DT925" t="str">
            <v/>
          </cell>
          <cell r="DU925" t="str">
            <v/>
          </cell>
        </row>
        <row r="926">
          <cell r="DT926" t="str">
            <v/>
          </cell>
          <cell r="DU926" t="str">
            <v/>
          </cell>
        </row>
        <row r="927">
          <cell r="DT927" t="str">
            <v/>
          </cell>
          <cell r="DU927" t="str">
            <v/>
          </cell>
        </row>
        <row r="928">
          <cell r="DT928" t="str">
            <v/>
          </cell>
          <cell r="DU928" t="str">
            <v/>
          </cell>
        </row>
        <row r="929">
          <cell r="DT929" t="str">
            <v/>
          </cell>
          <cell r="DU929" t="str">
            <v/>
          </cell>
        </row>
        <row r="930">
          <cell r="DT930" t="str">
            <v/>
          </cell>
          <cell r="DU930" t="str">
            <v/>
          </cell>
        </row>
        <row r="931">
          <cell r="DT931" t="str">
            <v/>
          </cell>
          <cell r="DU931" t="str">
            <v/>
          </cell>
        </row>
        <row r="932">
          <cell r="DT932" t="str">
            <v/>
          </cell>
          <cell r="DU932" t="str">
            <v/>
          </cell>
        </row>
        <row r="933">
          <cell r="DT933" t="str">
            <v/>
          </cell>
          <cell r="DU933" t="str">
            <v/>
          </cell>
        </row>
        <row r="934">
          <cell r="DT934" t="str">
            <v/>
          </cell>
          <cell r="DU934" t="str">
            <v/>
          </cell>
        </row>
        <row r="935">
          <cell r="DT935" t="str">
            <v/>
          </cell>
          <cell r="DU935" t="str">
            <v/>
          </cell>
        </row>
        <row r="936">
          <cell r="DT936" t="str">
            <v/>
          </cell>
          <cell r="DU936" t="str">
            <v/>
          </cell>
        </row>
        <row r="937">
          <cell r="DT937" t="str">
            <v/>
          </cell>
          <cell r="DU937" t="str">
            <v/>
          </cell>
        </row>
        <row r="938">
          <cell r="DT938" t="str">
            <v/>
          </cell>
          <cell r="DU938" t="str">
            <v/>
          </cell>
        </row>
        <row r="939">
          <cell r="DT939" t="str">
            <v/>
          </cell>
          <cell r="DU939" t="str">
            <v/>
          </cell>
        </row>
        <row r="940">
          <cell r="DT940" t="str">
            <v/>
          </cell>
          <cell r="DU940" t="str">
            <v/>
          </cell>
        </row>
        <row r="941">
          <cell r="DT941" t="str">
            <v/>
          </cell>
          <cell r="DU941" t="str">
            <v/>
          </cell>
        </row>
        <row r="942">
          <cell r="DT942" t="str">
            <v/>
          </cell>
          <cell r="DU942" t="str">
            <v/>
          </cell>
        </row>
        <row r="943">
          <cell r="DT943" t="str">
            <v/>
          </cell>
          <cell r="DU943" t="str">
            <v/>
          </cell>
        </row>
        <row r="944">
          <cell r="DT944" t="str">
            <v/>
          </cell>
          <cell r="DU944" t="str">
            <v/>
          </cell>
        </row>
        <row r="945">
          <cell r="DT945" t="str">
            <v/>
          </cell>
          <cell r="DU945" t="str">
            <v/>
          </cell>
        </row>
        <row r="946">
          <cell r="DT946" t="str">
            <v/>
          </cell>
          <cell r="DU946" t="str">
            <v/>
          </cell>
        </row>
        <row r="947">
          <cell r="DT947" t="str">
            <v/>
          </cell>
          <cell r="DU947" t="str">
            <v/>
          </cell>
        </row>
        <row r="948">
          <cell r="DT948" t="str">
            <v/>
          </cell>
          <cell r="DU948" t="str">
            <v/>
          </cell>
        </row>
        <row r="949">
          <cell r="DT949" t="str">
            <v/>
          </cell>
          <cell r="DU949" t="str">
            <v/>
          </cell>
        </row>
        <row r="950">
          <cell r="DT950" t="str">
            <v/>
          </cell>
          <cell r="DU950" t="str">
            <v/>
          </cell>
        </row>
        <row r="951">
          <cell r="DT951" t="str">
            <v/>
          </cell>
          <cell r="DU951" t="str">
            <v/>
          </cell>
        </row>
        <row r="952">
          <cell r="DT952" t="str">
            <v/>
          </cell>
          <cell r="DU952" t="str">
            <v/>
          </cell>
        </row>
        <row r="953">
          <cell r="DT953" t="str">
            <v/>
          </cell>
          <cell r="DU953" t="str">
            <v/>
          </cell>
        </row>
        <row r="954">
          <cell r="DT954" t="str">
            <v/>
          </cell>
          <cell r="DU954" t="str">
            <v/>
          </cell>
        </row>
        <row r="955">
          <cell r="DT955" t="str">
            <v/>
          </cell>
          <cell r="DU955" t="str">
            <v/>
          </cell>
        </row>
        <row r="956">
          <cell r="DT956" t="str">
            <v/>
          </cell>
          <cell r="DU956" t="str">
            <v/>
          </cell>
        </row>
        <row r="957">
          <cell r="DT957" t="str">
            <v/>
          </cell>
          <cell r="DU957" t="str">
            <v/>
          </cell>
        </row>
        <row r="958">
          <cell r="DT958" t="str">
            <v/>
          </cell>
          <cell r="DU958" t="str">
            <v/>
          </cell>
        </row>
        <row r="959">
          <cell r="DT959" t="str">
            <v/>
          </cell>
          <cell r="DU959" t="str">
            <v/>
          </cell>
        </row>
        <row r="960">
          <cell r="DT960" t="str">
            <v/>
          </cell>
          <cell r="DU960" t="str">
            <v/>
          </cell>
        </row>
        <row r="961">
          <cell r="DT961" t="str">
            <v/>
          </cell>
          <cell r="DU961" t="str">
            <v/>
          </cell>
        </row>
        <row r="962">
          <cell r="DT962" t="str">
            <v/>
          </cell>
          <cell r="DU962" t="str">
            <v/>
          </cell>
        </row>
        <row r="963">
          <cell r="DT963" t="str">
            <v/>
          </cell>
          <cell r="DU963" t="str">
            <v/>
          </cell>
        </row>
        <row r="964">
          <cell r="DT964" t="str">
            <v/>
          </cell>
          <cell r="DU964" t="str">
            <v/>
          </cell>
        </row>
        <row r="965">
          <cell r="DT965" t="str">
            <v/>
          </cell>
          <cell r="DU965" t="str">
            <v/>
          </cell>
        </row>
        <row r="966">
          <cell r="DT966" t="str">
            <v/>
          </cell>
          <cell r="DU966" t="str">
            <v/>
          </cell>
        </row>
        <row r="967">
          <cell r="DT967" t="str">
            <v/>
          </cell>
          <cell r="DU967" t="str">
            <v/>
          </cell>
        </row>
        <row r="968">
          <cell r="DT968" t="str">
            <v/>
          </cell>
          <cell r="DU968" t="str">
            <v/>
          </cell>
        </row>
        <row r="969">
          <cell r="DT969" t="str">
            <v/>
          </cell>
          <cell r="DU969" t="str">
            <v/>
          </cell>
        </row>
        <row r="970">
          <cell r="DT970" t="str">
            <v/>
          </cell>
          <cell r="DU970" t="str">
            <v/>
          </cell>
        </row>
        <row r="971">
          <cell r="DT971" t="str">
            <v/>
          </cell>
          <cell r="DU971" t="str">
            <v/>
          </cell>
        </row>
        <row r="972">
          <cell r="DT972" t="str">
            <v/>
          </cell>
          <cell r="DU972" t="str">
            <v/>
          </cell>
        </row>
        <row r="973">
          <cell r="DT973" t="str">
            <v/>
          </cell>
          <cell r="DU973" t="str">
            <v/>
          </cell>
        </row>
        <row r="974">
          <cell r="DT974" t="str">
            <v/>
          </cell>
          <cell r="DU974" t="str">
            <v/>
          </cell>
        </row>
        <row r="975">
          <cell r="DT975" t="str">
            <v/>
          </cell>
          <cell r="DU975" t="str">
            <v/>
          </cell>
        </row>
        <row r="976">
          <cell r="DT976" t="str">
            <v/>
          </cell>
          <cell r="DU976" t="str">
            <v/>
          </cell>
        </row>
        <row r="977">
          <cell r="DT977" t="str">
            <v/>
          </cell>
          <cell r="DU977" t="str">
            <v/>
          </cell>
        </row>
        <row r="978">
          <cell r="DT978" t="str">
            <v/>
          </cell>
          <cell r="DU978" t="str">
            <v/>
          </cell>
        </row>
        <row r="979">
          <cell r="DT979" t="str">
            <v/>
          </cell>
          <cell r="DU979" t="str">
            <v/>
          </cell>
        </row>
        <row r="980">
          <cell r="DT980" t="str">
            <v/>
          </cell>
          <cell r="DU980" t="str">
            <v/>
          </cell>
        </row>
        <row r="981">
          <cell r="DT981" t="str">
            <v/>
          </cell>
          <cell r="DU981" t="str">
            <v/>
          </cell>
        </row>
        <row r="982">
          <cell r="DT982" t="str">
            <v/>
          </cell>
          <cell r="DU982" t="str">
            <v/>
          </cell>
        </row>
        <row r="983">
          <cell r="DT983" t="str">
            <v/>
          </cell>
          <cell r="DU983" t="str">
            <v/>
          </cell>
        </row>
        <row r="984">
          <cell r="DT984" t="str">
            <v/>
          </cell>
          <cell r="DU984" t="str">
            <v/>
          </cell>
        </row>
        <row r="985">
          <cell r="DT985" t="str">
            <v/>
          </cell>
          <cell r="DU985" t="str">
            <v/>
          </cell>
        </row>
        <row r="986">
          <cell r="DT986" t="str">
            <v/>
          </cell>
          <cell r="DU986" t="str">
            <v/>
          </cell>
        </row>
        <row r="987">
          <cell r="DT987" t="str">
            <v/>
          </cell>
          <cell r="DU987" t="str">
            <v/>
          </cell>
        </row>
        <row r="988">
          <cell r="DT988" t="str">
            <v/>
          </cell>
          <cell r="DU988" t="str">
            <v/>
          </cell>
        </row>
        <row r="989">
          <cell r="DT989" t="str">
            <v/>
          </cell>
          <cell r="DU989" t="str">
            <v/>
          </cell>
        </row>
        <row r="990">
          <cell r="DT990" t="str">
            <v/>
          </cell>
          <cell r="DU990" t="str">
            <v/>
          </cell>
        </row>
        <row r="991">
          <cell r="DT991" t="str">
            <v/>
          </cell>
          <cell r="DU991" t="str">
            <v/>
          </cell>
        </row>
        <row r="992">
          <cell r="DT992" t="str">
            <v/>
          </cell>
          <cell r="DU992" t="str">
            <v/>
          </cell>
        </row>
        <row r="993">
          <cell r="DT993" t="str">
            <v/>
          </cell>
          <cell r="DU993" t="str">
            <v/>
          </cell>
        </row>
        <row r="994">
          <cell r="DT994" t="str">
            <v/>
          </cell>
          <cell r="DU994" t="str">
            <v/>
          </cell>
        </row>
        <row r="995">
          <cell r="DT995" t="str">
            <v/>
          </cell>
          <cell r="DU995" t="str">
            <v/>
          </cell>
        </row>
        <row r="996">
          <cell r="DT996" t="str">
            <v/>
          </cell>
          <cell r="DU996" t="str">
            <v/>
          </cell>
        </row>
        <row r="997">
          <cell r="DT997" t="str">
            <v/>
          </cell>
          <cell r="DU997" t="str">
            <v/>
          </cell>
        </row>
        <row r="998">
          <cell r="DT998" t="str">
            <v/>
          </cell>
          <cell r="DU998" t="str">
            <v/>
          </cell>
        </row>
        <row r="999">
          <cell r="DT999" t="str">
            <v/>
          </cell>
          <cell r="DU999" t="str">
            <v/>
          </cell>
        </row>
        <row r="1000">
          <cell r="DT1000" t="str">
            <v/>
          </cell>
          <cell r="DU1000" t="str">
            <v/>
          </cell>
        </row>
        <row r="1001">
          <cell r="DT1001" t="str">
            <v/>
          </cell>
          <cell r="DU1001" t="str">
            <v/>
          </cell>
        </row>
        <row r="1002">
          <cell r="DT1002" t="str">
            <v/>
          </cell>
          <cell r="DU1002" t="str">
            <v/>
          </cell>
        </row>
        <row r="1003">
          <cell r="DT1003" t="str">
            <v/>
          </cell>
          <cell r="DU1003" t="str">
            <v/>
          </cell>
        </row>
        <row r="1004">
          <cell r="DT1004" t="str">
            <v/>
          </cell>
          <cell r="DU1004" t="str">
            <v/>
          </cell>
        </row>
        <row r="1005">
          <cell r="DT1005" t="str">
            <v/>
          </cell>
          <cell r="DU1005" t="str">
            <v/>
          </cell>
        </row>
        <row r="1006">
          <cell r="DT1006" t="str">
            <v/>
          </cell>
          <cell r="DU1006" t="str">
            <v/>
          </cell>
        </row>
        <row r="1007">
          <cell r="DT1007" t="str">
            <v/>
          </cell>
          <cell r="DU1007" t="str">
            <v/>
          </cell>
        </row>
        <row r="1008">
          <cell r="DT1008" t="str">
            <v/>
          </cell>
          <cell r="DU1008" t="str">
            <v/>
          </cell>
        </row>
        <row r="1009">
          <cell r="DT1009" t="str">
            <v/>
          </cell>
          <cell r="DU1009" t="str">
            <v/>
          </cell>
        </row>
        <row r="1010">
          <cell r="DT1010" t="str">
            <v/>
          </cell>
          <cell r="DU1010" t="str">
            <v/>
          </cell>
        </row>
        <row r="1011">
          <cell r="DT1011" t="str">
            <v/>
          </cell>
          <cell r="DU1011" t="str">
            <v/>
          </cell>
        </row>
        <row r="1012">
          <cell r="DT1012" t="str">
            <v/>
          </cell>
          <cell r="DU1012" t="str">
            <v/>
          </cell>
        </row>
        <row r="1013">
          <cell r="DT1013" t="str">
            <v/>
          </cell>
          <cell r="DU1013" t="str">
            <v/>
          </cell>
        </row>
        <row r="1014">
          <cell r="DT1014" t="str">
            <v/>
          </cell>
          <cell r="DU1014" t="str">
            <v/>
          </cell>
        </row>
        <row r="1015">
          <cell r="DT1015" t="str">
            <v/>
          </cell>
          <cell r="DU1015" t="str">
            <v/>
          </cell>
        </row>
        <row r="1016">
          <cell r="DT1016" t="str">
            <v/>
          </cell>
          <cell r="DU1016" t="str">
            <v/>
          </cell>
        </row>
        <row r="1017">
          <cell r="DT1017" t="str">
            <v/>
          </cell>
          <cell r="DU1017" t="str">
            <v/>
          </cell>
        </row>
        <row r="1018">
          <cell r="DT1018" t="str">
            <v/>
          </cell>
          <cell r="DU1018" t="str">
            <v/>
          </cell>
        </row>
        <row r="1019">
          <cell r="DT1019" t="str">
            <v/>
          </cell>
          <cell r="DU1019" t="str">
            <v/>
          </cell>
        </row>
        <row r="1020">
          <cell r="DT1020" t="str">
            <v/>
          </cell>
          <cell r="DU1020" t="str">
            <v/>
          </cell>
        </row>
        <row r="1021">
          <cell r="DT1021" t="str">
            <v/>
          </cell>
          <cell r="DU1021" t="str">
            <v/>
          </cell>
        </row>
        <row r="1022">
          <cell r="DT1022" t="str">
            <v/>
          </cell>
          <cell r="DU1022" t="str">
            <v/>
          </cell>
        </row>
        <row r="1023">
          <cell r="DT1023" t="str">
            <v/>
          </cell>
          <cell r="DU1023" t="str">
            <v/>
          </cell>
        </row>
        <row r="1024">
          <cell r="DT1024" t="str">
            <v/>
          </cell>
          <cell r="DU1024" t="str">
            <v/>
          </cell>
        </row>
        <row r="1025">
          <cell r="DT1025" t="str">
            <v/>
          </cell>
          <cell r="DU1025" t="str">
            <v/>
          </cell>
        </row>
        <row r="1026">
          <cell r="DT1026" t="str">
            <v/>
          </cell>
          <cell r="DU1026" t="str">
            <v/>
          </cell>
        </row>
        <row r="1027">
          <cell r="DT1027" t="str">
            <v/>
          </cell>
          <cell r="DU1027" t="str">
            <v/>
          </cell>
        </row>
        <row r="1028">
          <cell r="DT1028" t="str">
            <v/>
          </cell>
          <cell r="DU1028" t="str">
            <v/>
          </cell>
        </row>
        <row r="1029">
          <cell r="DT1029" t="str">
            <v/>
          </cell>
          <cell r="DU1029" t="str">
            <v/>
          </cell>
        </row>
        <row r="1030">
          <cell r="DT1030" t="str">
            <v/>
          </cell>
          <cell r="DU1030" t="str">
            <v/>
          </cell>
        </row>
        <row r="1031">
          <cell r="DT1031" t="str">
            <v/>
          </cell>
          <cell r="DU1031" t="str">
            <v/>
          </cell>
        </row>
        <row r="1032">
          <cell r="DT1032" t="str">
            <v/>
          </cell>
          <cell r="DU1032" t="str">
            <v/>
          </cell>
        </row>
        <row r="1033">
          <cell r="DT1033" t="str">
            <v/>
          </cell>
          <cell r="DU1033" t="str">
            <v/>
          </cell>
        </row>
        <row r="1034">
          <cell r="DT1034" t="str">
            <v/>
          </cell>
          <cell r="DU1034" t="str">
            <v/>
          </cell>
        </row>
        <row r="1035">
          <cell r="DT1035" t="str">
            <v/>
          </cell>
          <cell r="DU1035" t="str">
            <v/>
          </cell>
        </row>
        <row r="1036">
          <cell r="DT1036" t="str">
            <v/>
          </cell>
          <cell r="DU1036" t="str">
            <v/>
          </cell>
        </row>
        <row r="1037">
          <cell r="DT1037" t="str">
            <v/>
          </cell>
          <cell r="DU1037" t="str">
            <v/>
          </cell>
        </row>
        <row r="1038">
          <cell r="DT1038" t="str">
            <v/>
          </cell>
          <cell r="DU1038" t="str">
            <v/>
          </cell>
        </row>
        <row r="1039">
          <cell r="DT1039" t="str">
            <v/>
          </cell>
          <cell r="DU1039" t="str">
            <v/>
          </cell>
        </row>
        <row r="1040">
          <cell r="DT1040" t="str">
            <v/>
          </cell>
          <cell r="DU1040" t="str">
            <v/>
          </cell>
        </row>
      </sheetData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応札検討"/>
      <sheetName val="計算表紙"/>
      <sheetName val="提出表紙"/>
      <sheetName val="内訳書表紙"/>
      <sheetName val="見積明細"/>
      <sheetName val="見積明細 (2)"/>
      <sheetName val="部品単価"/>
      <sheetName val="労務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</v>
          </cell>
        </row>
        <row r="5">
          <cell r="B5" t="str">
            <v>A</v>
          </cell>
        </row>
        <row r="6">
          <cell r="B6" t="str">
            <v>B</v>
          </cell>
        </row>
        <row r="7">
          <cell r="B7" t="str">
            <v>E</v>
          </cell>
        </row>
        <row r="8">
          <cell r="B8" t="str">
            <v>C</v>
          </cell>
        </row>
        <row r="9">
          <cell r="B9" t="str">
            <v>F</v>
          </cell>
        </row>
        <row r="10">
          <cell r="B10" t="str">
            <v>G</v>
          </cell>
        </row>
        <row r="11">
          <cell r="B11" t="str">
            <v>H</v>
          </cell>
        </row>
        <row r="12">
          <cell r="B12" t="str">
            <v>I</v>
          </cell>
        </row>
        <row r="13">
          <cell r="B13" t="str">
            <v>J</v>
          </cell>
        </row>
        <row r="23">
          <cell r="B23" t="str">
            <v>X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仮設"/>
      <sheetName val="土工"/>
      <sheetName val="躯集"/>
      <sheetName val="階別"/>
      <sheetName val="FO"/>
      <sheetName val="FS"/>
      <sheetName val="FG"/>
      <sheetName val="CO"/>
      <sheetName val="GA"/>
      <sheetName val="BE"/>
      <sheetName val="SL"/>
      <sheetName val="WA"/>
      <sheetName val="ST"/>
      <sheetName val="EX"/>
      <sheetName val="SLV"/>
      <sheetName val="鉄集"/>
      <sheetName val="鉄調"/>
      <sheetName val="鋼材"/>
      <sheetName val="仕集"/>
      <sheetName val="外部"/>
      <sheetName val="内部"/>
      <sheetName val="項目"/>
      <sheetName val="建集"/>
      <sheetName val="ｱﾙﾐ"/>
      <sheetName val="鋼建"/>
      <sheetName val="木建"/>
      <sheetName val="互換性レポ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K2" t="str">
            <v>HB2</v>
          </cell>
          <cell r="L2" t="str">
            <v>HT2</v>
          </cell>
          <cell r="M2" t="str">
            <v>HL2</v>
          </cell>
          <cell r="N2" t="str">
            <v>F2</v>
          </cell>
          <cell r="O2" t="str">
            <v>F1</v>
          </cell>
        </row>
        <row r="5">
          <cell r="K5">
            <v>1.1499999999999999</v>
          </cell>
          <cell r="L5">
            <v>1.21</v>
          </cell>
          <cell r="M5">
            <v>1.06</v>
          </cell>
          <cell r="N5">
            <v>0.5</v>
          </cell>
          <cell r="O5">
            <v>0.45</v>
          </cell>
        </row>
        <row r="6">
          <cell r="B6" t="str">
            <v>A1</v>
          </cell>
          <cell r="C6" t="str">
            <v>AB-M22</v>
          </cell>
          <cell r="D6" t="str">
            <v xml:space="preserve"> L=900</v>
          </cell>
          <cell r="K6">
            <v>1.99</v>
          </cell>
          <cell r="L6">
            <v>1.67</v>
          </cell>
          <cell r="M6">
            <v>1.71</v>
          </cell>
          <cell r="N6">
            <v>0.89</v>
          </cell>
          <cell r="O6">
            <v>0.7</v>
          </cell>
        </row>
        <row r="7">
          <cell r="B7" t="str">
            <v>BS1</v>
          </cell>
          <cell r="C7" t="str">
            <v>ﾍﾞｰｽﾓﾙﾀﾙ</v>
          </cell>
          <cell r="D7" t="str">
            <v>400x400</v>
          </cell>
          <cell r="K7">
            <v>2.5</v>
          </cell>
          <cell r="L7">
            <v>2.2000000000000002</v>
          </cell>
          <cell r="M7">
            <v>2.2200000000000002</v>
          </cell>
          <cell r="N7">
            <v>1.39</v>
          </cell>
          <cell r="O7">
            <v>1</v>
          </cell>
        </row>
        <row r="8">
          <cell r="K8">
            <v>3.06</v>
          </cell>
          <cell r="L8">
            <v>3.27</v>
          </cell>
          <cell r="M8">
            <v>3.3</v>
          </cell>
          <cell r="N8">
            <v>1.39</v>
          </cell>
          <cell r="O8">
            <v>1.36</v>
          </cell>
        </row>
        <row r="9">
          <cell r="B9" t="str">
            <v>P6</v>
          </cell>
          <cell r="C9" t="str">
            <v>PL-6</v>
          </cell>
          <cell r="E9">
            <v>47.1</v>
          </cell>
          <cell r="F9">
            <v>21.23</v>
          </cell>
          <cell r="K9">
            <v>3.36</v>
          </cell>
          <cell r="L9">
            <v>3.66</v>
          </cell>
          <cell r="M9">
            <v>3.66</v>
          </cell>
          <cell r="N9">
            <v>2</v>
          </cell>
          <cell r="O9">
            <v>1.78</v>
          </cell>
        </row>
        <row r="10">
          <cell r="B10" t="str">
            <v>P9</v>
          </cell>
          <cell r="C10" t="str">
            <v>PL-9</v>
          </cell>
          <cell r="E10">
            <v>70.650000000000006</v>
          </cell>
          <cell r="F10">
            <v>14.15</v>
          </cell>
          <cell r="K10">
            <v>3.7</v>
          </cell>
          <cell r="L10">
            <v>4.12</v>
          </cell>
          <cell r="M10">
            <v>4.08</v>
          </cell>
          <cell r="N10">
            <v>2.72</v>
          </cell>
          <cell r="O10">
            <v>2.25</v>
          </cell>
        </row>
        <row r="11">
          <cell r="B11" t="str">
            <v>P12</v>
          </cell>
          <cell r="C11" t="str">
            <v>PL-12</v>
          </cell>
          <cell r="E11">
            <v>94.2</v>
          </cell>
          <cell r="F11">
            <v>10.62</v>
          </cell>
          <cell r="K11">
            <v>6.09</v>
          </cell>
          <cell r="L11">
            <v>6.79</v>
          </cell>
          <cell r="M11">
            <v>6.7</v>
          </cell>
          <cell r="N11">
            <v>2.72</v>
          </cell>
          <cell r="O11">
            <v>2.78</v>
          </cell>
        </row>
        <row r="12">
          <cell r="B12" t="str">
            <v>P22</v>
          </cell>
          <cell r="C12" t="str">
            <v>PL-22</v>
          </cell>
          <cell r="E12">
            <v>172.7</v>
          </cell>
          <cell r="F12">
            <v>5.79</v>
          </cell>
          <cell r="K12">
            <v>6.52</v>
          </cell>
          <cell r="L12">
            <v>7.39</v>
          </cell>
          <cell r="M12">
            <v>7.23</v>
          </cell>
          <cell r="N12">
            <v>3.56</v>
          </cell>
          <cell r="O12">
            <v>3.36</v>
          </cell>
        </row>
        <row r="13">
          <cell r="B13" t="str">
            <v>P16C</v>
          </cell>
          <cell r="C13" t="str">
            <v>PL-16</v>
          </cell>
          <cell r="E13">
            <v>125.6</v>
          </cell>
          <cell r="F13">
            <v>7.96</v>
          </cell>
          <cell r="K13">
            <v>7</v>
          </cell>
          <cell r="L13">
            <v>8.0399999999999991</v>
          </cell>
          <cell r="M13">
            <v>7.81</v>
          </cell>
          <cell r="N13">
            <v>4.5</v>
          </cell>
          <cell r="O13">
            <v>4</v>
          </cell>
        </row>
        <row r="14">
          <cell r="B14" t="str">
            <v>P19C</v>
          </cell>
          <cell r="C14" t="str">
            <v>PL-19</v>
          </cell>
          <cell r="E14">
            <v>149.19999999999999</v>
          </cell>
          <cell r="F14">
            <v>6.7</v>
          </cell>
          <cell r="K14">
            <v>8.06</v>
          </cell>
          <cell r="L14">
            <v>8.75</v>
          </cell>
          <cell r="M14">
            <v>8.69</v>
          </cell>
          <cell r="N14">
            <v>5.56</v>
          </cell>
          <cell r="O14">
            <v>4.6900000000000004</v>
          </cell>
        </row>
        <row r="15">
          <cell r="K15">
            <v>8.65</v>
          </cell>
          <cell r="L15">
            <v>9.51</v>
          </cell>
          <cell r="M15">
            <v>9.3800000000000008</v>
          </cell>
          <cell r="N15">
            <v>5.56</v>
          </cell>
          <cell r="O15">
            <v>5.44</v>
          </cell>
        </row>
        <row r="16">
          <cell r="B16" t="str">
            <v>H6</v>
          </cell>
          <cell r="C16" t="str">
            <v>H-200x100</v>
          </cell>
          <cell r="D16" t="str">
            <v>x5.5x8</v>
          </cell>
          <cell r="E16">
            <v>20.9</v>
          </cell>
          <cell r="F16">
            <v>36.15</v>
          </cell>
          <cell r="G16">
            <v>47</v>
          </cell>
          <cell r="H16">
            <v>184</v>
          </cell>
          <cell r="K16">
            <v>9.3000000000000007</v>
          </cell>
          <cell r="L16">
            <v>10.34</v>
          </cell>
          <cell r="M16">
            <v>10.11</v>
          </cell>
          <cell r="N16">
            <v>6.72</v>
          </cell>
          <cell r="O16">
            <v>6.25</v>
          </cell>
        </row>
        <row r="17">
          <cell r="B17" t="str">
            <v>H10</v>
          </cell>
          <cell r="C17" t="str">
            <v>H-300x150</v>
          </cell>
          <cell r="D17" t="str">
            <v>x6.5x9</v>
          </cell>
          <cell r="E17">
            <v>36.700000000000003</v>
          </cell>
          <cell r="F17">
            <v>31.74</v>
          </cell>
          <cell r="G17">
            <v>72</v>
          </cell>
          <cell r="H17">
            <v>282</v>
          </cell>
          <cell r="K17">
            <v>9.99</v>
          </cell>
          <cell r="L17">
            <v>11.22</v>
          </cell>
          <cell r="M17">
            <v>10.9</v>
          </cell>
          <cell r="N17">
            <v>8</v>
          </cell>
          <cell r="O17">
            <v>7.11</v>
          </cell>
        </row>
        <row r="18">
          <cell r="B18" t="str">
            <v>H14</v>
          </cell>
          <cell r="C18" t="str">
            <v>H-400x200</v>
          </cell>
          <cell r="D18" t="str">
            <v>x8x13</v>
          </cell>
          <cell r="E18">
            <v>66</v>
          </cell>
          <cell r="F18">
            <v>23.58</v>
          </cell>
          <cell r="G18">
            <v>96</v>
          </cell>
          <cell r="H18">
            <v>374</v>
          </cell>
          <cell r="K18">
            <v>10.72</v>
          </cell>
          <cell r="L18">
            <v>12.16</v>
          </cell>
          <cell r="M18">
            <v>11.73</v>
          </cell>
          <cell r="N18">
            <v>3.98</v>
          </cell>
          <cell r="O18">
            <v>8.0299999999999994</v>
          </cell>
        </row>
        <row r="19">
          <cell r="B19" t="str">
            <v>□47</v>
          </cell>
          <cell r="C19" t="str">
            <v>□-250x250</v>
          </cell>
          <cell r="D19" t="str">
            <v>x12</v>
          </cell>
          <cell r="E19">
            <v>86.8</v>
          </cell>
          <cell r="F19">
            <v>11.05</v>
          </cell>
          <cell r="K19">
            <v>11.5</v>
          </cell>
          <cell r="L19">
            <v>13.15</v>
          </cell>
          <cell r="M19">
            <v>12.6</v>
          </cell>
          <cell r="N19">
            <v>4.8099999999999996</v>
          </cell>
          <cell r="O19">
            <v>9</v>
          </cell>
        </row>
        <row r="20">
          <cell r="B20" t="str">
            <v>□48</v>
          </cell>
          <cell r="C20" t="str">
            <v>□-250x250</v>
          </cell>
          <cell r="D20" t="str">
            <v>x16</v>
          </cell>
          <cell r="E20">
            <v>112</v>
          </cell>
          <cell r="F20">
            <v>11.05</v>
          </cell>
          <cell r="K20">
            <v>12.33</v>
          </cell>
          <cell r="L20">
            <v>14.21</v>
          </cell>
          <cell r="M20">
            <v>13.52</v>
          </cell>
          <cell r="N20">
            <v>4.8099999999999996</v>
          </cell>
          <cell r="O20">
            <v>10</v>
          </cell>
        </row>
        <row r="21">
          <cell r="K21">
            <v>14.44</v>
          </cell>
          <cell r="L21">
            <v>15.04</v>
          </cell>
          <cell r="M21">
            <v>14.49</v>
          </cell>
          <cell r="N21">
            <v>5.73</v>
          </cell>
          <cell r="O21">
            <v>11.1</v>
          </cell>
        </row>
        <row r="22">
          <cell r="B22" t="str">
            <v>L9</v>
          </cell>
          <cell r="C22" t="str">
            <v>L-50x50</v>
          </cell>
          <cell r="D22" t="str">
            <v>x6</v>
          </cell>
          <cell r="E22">
            <v>4.43</v>
          </cell>
          <cell r="F22">
            <v>43.57</v>
          </cell>
          <cell r="K22">
            <v>16.02</v>
          </cell>
          <cell r="L22">
            <v>16</v>
          </cell>
          <cell r="M22">
            <v>15.64</v>
          </cell>
          <cell r="N22">
            <v>6.72</v>
          </cell>
          <cell r="O22">
            <v>12.3</v>
          </cell>
        </row>
        <row r="23">
          <cell r="B23" t="str">
            <v>L14</v>
          </cell>
          <cell r="C23" t="str">
            <v>L-65x65</v>
          </cell>
          <cell r="D23" t="str">
            <v>x8</v>
          </cell>
          <cell r="E23">
            <v>7.66</v>
          </cell>
          <cell r="F23">
            <v>32.770000000000003</v>
          </cell>
          <cell r="K23">
            <v>16.88</v>
          </cell>
          <cell r="L23">
            <v>17</v>
          </cell>
          <cell r="M23">
            <v>16.54</v>
          </cell>
          <cell r="N23">
            <v>6.72</v>
          </cell>
          <cell r="O23">
            <v>13.4</v>
          </cell>
        </row>
        <row r="24">
          <cell r="K24">
            <v>17.77</v>
          </cell>
          <cell r="L24">
            <v>18.03</v>
          </cell>
          <cell r="M24">
            <v>17.47</v>
          </cell>
          <cell r="N24">
            <v>7.79</v>
          </cell>
          <cell r="O24">
            <v>14.7</v>
          </cell>
        </row>
        <row r="25">
          <cell r="B25" t="str">
            <v>THT17</v>
          </cell>
          <cell r="C25" t="str">
            <v>HTB-M20</v>
          </cell>
          <cell r="D25" t="str">
            <v xml:space="preserve"> L=45</v>
          </cell>
          <cell r="E25">
            <v>0.32800000000000001</v>
          </cell>
          <cell r="K25">
            <v>18.7</v>
          </cell>
          <cell r="L25">
            <v>19.11</v>
          </cell>
          <cell r="M25">
            <v>18.43</v>
          </cell>
          <cell r="N25">
            <v>7.79</v>
          </cell>
          <cell r="O25">
            <v>16</v>
          </cell>
        </row>
        <row r="26">
          <cell r="B26" t="str">
            <v>THT18</v>
          </cell>
          <cell r="C26" t="str">
            <v>HTB-M20</v>
          </cell>
          <cell r="D26" t="str">
            <v xml:space="preserve"> L=50</v>
          </cell>
          <cell r="E26">
            <v>0.34100000000000003</v>
          </cell>
          <cell r="K26">
            <v>19.649999999999999</v>
          </cell>
          <cell r="L26">
            <v>20.22</v>
          </cell>
          <cell r="M26">
            <v>19.43</v>
          </cell>
          <cell r="N26">
            <v>8.9499999999999993</v>
          </cell>
          <cell r="O26">
            <v>17.399999999999999</v>
          </cell>
        </row>
        <row r="27">
          <cell r="B27" t="str">
            <v>THT19</v>
          </cell>
          <cell r="C27" t="str">
            <v>HTB-M20</v>
          </cell>
          <cell r="D27" t="str">
            <v xml:space="preserve"> L=55</v>
          </cell>
          <cell r="E27">
            <v>0.35399999999999998</v>
          </cell>
          <cell r="K27">
            <v>20.64</v>
          </cell>
          <cell r="L27">
            <v>21.37</v>
          </cell>
          <cell r="M27">
            <v>20.45</v>
          </cell>
          <cell r="N27">
            <v>10.18</v>
          </cell>
          <cell r="O27">
            <v>18.7</v>
          </cell>
        </row>
        <row r="28">
          <cell r="B28" t="str">
            <v>THT20</v>
          </cell>
          <cell r="C28" t="str">
            <v>HTB-M20</v>
          </cell>
          <cell r="D28" t="str">
            <v xml:space="preserve"> L=60</v>
          </cell>
          <cell r="E28">
            <v>0.36699999999999999</v>
          </cell>
          <cell r="K28">
            <v>21.66</v>
          </cell>
          <cell r="L28">
            <v>22.55</v>
          </cell>
          <cell r="M28">
            <v>21.5</v>
          </cell>
          <cell r="N28">
            <v>10.18</v>
          </cell>
          <cell r="O28">
            <v>20.2</v>
          </cell>
        </row>
        <row r="29">
          <cell r="B29" t="str">
            <v>THT21</v>
          </cell>
          <cell r="C29" t="str">
            <v>HTB-M20</v>
          </cell>
          <cell r="D29" t="str">
            <v xml:space="preserve"> L=65</v>
          </cell>
          <cell r="E29">
            <v>0.38</v>
          </cell>
          <cell r="K29">
            <v>22.71</v>
          </cell>
          <cell r="L29">
            <v>23.77</v>
          </cell>
          <cell r="M29">
            <v>22.58</v>
          </cell>
          <cell r="N29">
            <v>11.49</v>
          </cell>
          <cell r="O29">
            <v>21.8</v>
          </cell>
        </row>
        <row r="30">
          <cell r="B30" t="str">
            <v>THT22</v>
          </cell>
          <cell r="C30" t="str">
            <v>HTB-M20</v>
          </cell>
          <cell r="D30" t="str">
            <v xml:space="preserve"> L=70</v>
          </cell>
          <cell r="E30">
            <v>0.39300000000000002</v>
          </cell>
          <cell r="K30">
            <v>23.79</v>
          </cell>
          <cell r="L30">
            <v>25.03</v>
          </cell>
          <cell r="M30">
            <v>23.69</v>
          </cell>
          <cell r="N30">
            <v>11.49</v>
          </cell>
          <cell r="O30">
            <v>23.3</v>
          </cell>
        </row>
        <row r="31">
          <cell r="B31" t="str">
            <v>DS1</v>
          </cell>
          <cell r="C31" t="str">
            <v>ﾃﾞｯｷﾌﾟﾚｰﾄ</v>
          </cell>
          <cell r="D31" t="str">
            <v>EZ-50-1.2</v>
          </cell>
          <cell r="E31">
            <v>13.4</v>
          </cell>
          <cell r="F31">
            <v>111</v>
          </cell>
          <cell r="K31">
            <v>24.91</v>
          </cell>
          <cell r="L31">
            <v>26.32</v>
          </cell>
          <cell r="M31">
            <v>24.82</v>
          </cell>
          <cell r="N31">
            <v>12.88</v>
          </cell>
          <cell r="O31">
            <v>25</v>
          </cell>
        </row>
        <row r="32">
          <cell r="B32" t="str">
            <v>DS2</v>
          </cell>
          <cell r="C32" t="str">
            <v>ﾃﾞｯｷ流止め</v>
          </cell>
          <cell r="D32" t="str">
            <v>H130</v>
          </cell>
          <cell r="K32">
            <v>26.05</v>
          </cell>
          <cell r="L32">
            <v>27.66</v>
          </cell>
          <cell r="M32">
            <v>25.99</v>
          </cell>
          <cell r="N32">
            <v>12.88</v>
          </cell>
        </row>
        <row r="33">
          <cell r="B33" t="str">
            <v>KS</v>
          </cell>
          <cell r="C33" t="str">
            <v>検査</v>
          </cell>
          <cell r="K33">
            <v>27.23</v>
          </cell>
          <cell r="L33">
            <v>29.03</v>
          </cell>
          <cell r="M33">
            <v>27.19</v>
          </cell>
          <cell r="N33">
            <v>14.35</v>
          </cell>
        </row>
        <row r="34">
          <cell r="B34" t="str">
            <v>W</v>
          </cell>
          <cell r="C34" t="str">
            <v>工場溶接</v>
          </cell>
          <cell r="D34" t="str">
            <v>6㎜換算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仮設"/>
      <sheetName val="土工"/>
      <sheetName val="躯集"/>
      <sheetName val="階別"/>
      <sheetName val="FO"/>
      <sheetName val="FS"/>
      <sheetName val="FG"/>
      <sheetName val="CO"/>
      <sheetName val="GA"/>
      <sheetName val="BE"/>
      <sheetName val="SL"/>
      <sheetName val="WA"/>
      <sheetName val="ST"/>
      <sheetName val="EX"/>
      <sheetName val="SLV"/>
      <sheetName val="鉄集"/>
      <sheetName val="鉄調"/>
      <sheetName val="鋼材"/>
      <sheetName val="仕集"/>
      <sheetName val="外部"/>
      <sheetName val="内部"/>
      <sheetName val="項目"/>
      <sheetName val="建集"/>
      <sheetName val="ｱﾙﾐ"/>
      <sheetName val="鋼建"/>
      <sheetName val="木建"/>
      <sheetName val="互換性レポ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K2" t="str">
            <v>HB2</v>
          </cell>
          <cell r="L2" t="str">
            <v>HT2</v>
          </cell>
          <cell r="M2" t="str">
            <v>HL2</v>
          </cell>
          <cell r="N2" t="str">
            <v>F2</v>
          </cell>
          <cell r="O2" t="str">
            <v>F1</v>
          </cell>
        </row>
        <row r="5">
          <cell r="K5">
            <v>1.1499999999999999</v>
          </cell>
          <cell r="L5">
            <v>1.21</v>
          </cell>
          <cell r="M5">
            <v>1.06</v>
          </cell>
          <cell r="N5">
            <v>0.5</v>
          </cell>
          <cell r="O5">
            <v>0.45</v>
          </cell>
        </row>
        <row r="6">
          <cell r="B6" t="str">
            <v>A1</v>
          </cell>
          <cell r="C6" t="str">
            <v>AB-M22</v>
          </cell>
          <cell r="D6" t="str">
            <v xml:space="preserve"> L=900</v>
          </cell>
          <cell r="K6">
            <v>1.99</v>
          </cell>
          <cell r="L6">
            <v>1.67</v>
          </cell>
          <cell r="M6">
            <v>1.71</v>
          </cell>
          <cell r="N6">
            <v>0.89</v>
          </cell>
          <cell r="O6">
            <v>0.7</v>
          </cell>
        </row>
        <row r="7">
          <cell r="B7" t="str">
            <v>BS1</v>
          </cell>
          <cell r="C7" t="str">
            <v>ﾍﾞｰｽﾓﾙﾀﾙ</v>
          </cell>
          <cell r="D7" t="str">
            <v>400x400</v>
          </cell>
          <cell r="K7">
            <v>2.5</v>
          </cell>
          <cell r="L7">
            <v>2.2000000000000002</v>
          </cell>
          <cell r="M7">
            <v>2.2200000000000002</v>
          </cell>
          <cell r="N7">
            <v>1.39</v>
          </cell>
          <cell r="O7">
            <v>1</v>
          </cell>
        </row>
        <row r="8">
          <cell r="K8">
            <v>3.06</v>
          </cell>
          <cell r="L8">
            <v>3.27</v>
          </cell>
          <cell r="M8">
            <v>3.3</v>
          </cell>
          <cell r="N8">
            <v>1.39</v>
          </cell>
          <cell r="O8">
            <v>1.36</v>
          </cell>
        </row>
        <row r="9">
          <cell r="B9" t="str">
            <v>P6</v>
          </cell>
          <cell r="C9" t="str">
            <v>PL-6</v>
          </cell>
          <cell r="E9">
            <v>47.1</v>
          </cell>
          <cell r="F9">
            <v>21.23</v>
          </cell>
          <cell r="K9">
            <v>3.36</v>
          </cell>
          <cell r="L9">
            <v>3.66</v>
          </cell>
          <cell r="M9">
            <v>3.66</v>
          </cell>
          <cell r="N9">
            <v>2</v>
          </cell>
          <cell r="O9">
            <v>1.78</v>
          </cell>
        </row>
        <row r="10">
          <cell r="B10" t="str">
            <v>P9</v>
          </cell>
          <cell r="C10" t="str">
            <v>PL-9</v>
          </cell>
          <cell r="E10">
            <v>70.650000000000006</v>
          </cell>
          <cell r="F10">
            <v>14.15</v>
          </cell>
          <cell r="K10">
            <v>3.7</v>
          </cell>
          <cell r="L10">
            <v>4.12</v>
          </cell>
          <cell r="M10">
            <v>4.08</v>
          </cell>
          <cell r="N10">
            <v>2.72</v>
          </cell>
          <cell r="O10">
            <v>2.25</v>
          </cell>
        </row>
        <row r="11">
          <cell r="B11" t="str">
            <v>P12</v>
          </cell>
          <cell r="C11" t="str">
            <v>PL-12</v>
          </cell>
          <cell r="E11">
            <v>94.2</v>
          </cell>
          <cell r="F11">
            <v>10.62</v>
          </cell>
          <cell r="K11">
            <v>6.09</v>
          </cell>
          <cell r="L11">
            <v>6.79</v>
          </cell>
          <cell r="M11">
            <v>6.7</v>
          </cell>
          <cell r="N11">
            <v>2.72</v>
          </cell>
          <cell r="O11">
            <v>2.78</v>
          </cell>
        </row>
        <row r="12">
          <cell r="B12" t="str">
            <v>P22</v>
          </cell>
          <cell r="C12" t="str">
            <v>PL-22</v>
          </cell>
          <cell r="E12">
            <v>172.7</v>
          </cell>
          <cell r="F12">
            <v>5.79</v>
          </cell>
          <cell r="K12">
            <v>6.52</v>
          </cell>
          <cell r="L12">
            <v>7.39</v>
          </cell>
          <cell r="M12">
            <v>7.23</v>
          </cell>
          <cell r="N12">
            <v>3.56</v>
          </cell>
          <cell r="O12">
            <v>3.36</v>
          </cell>
        </row>
        <row r="13">
          <cell r="B13" t="str">
            <v>P16C</v>
          </cell>
          <cell r="C13" t="str">
            <v>PL-16</v>
          </cell>
          <cell r="E13">
            <v>125.6</v>
          </cell>
          <cell r="F13">
            <v>7.96</v>
          </cell>
          <cell r="K13">
            <v>7</v>
          </cell>
          <cell r="L13">
            <v>8.0399999999999991</v>
          </cell>
          <cell r="M13">
            <v>7.81</v>
          </cell>
          <cell r="N13">
            <v>4.5</v>
          </cell>
          <cell r="O13">
            <v>4</v>
          </cell>
        </row>
        <row r="14">
          <cell r="B14" t="str">
            <v>P19C</v>
          </cell>
          <cell r="C14" t="str">
            <v>PL-19</v>
          </cell>
          <cell r="E14">
            <v>149.19999999999999</v>
          </cell>
          <cell r="F14">
            <v>6.7</v>
          </cell>
          <cell r="K14">
            <v>8.06</v>
          </cell>
          <cell r="L14">
            <v>8.75</v>
          </cell>
          <cell r="M14">
            <v>8.69</v>
          </cell>
          <cell r="N14">
            <v>5.56</v>
          </cell>
          <cell r="O14">
            <v>4.6900000000000004</v>
          </cell>
        </row>
        <row r="15">
          <cell r="K15">
            <v>8.65</v>
          </cell>
          <cell r="L15">
            <v>9.51</v>
          </cell>
          <cell r="M15">
            <v>9.3800000000000008</v>
          </cell>
          <cell r="N15">
            <v>5.56</v>
          </cell>
          <cell r="O15">
            <v>5.44</v>
          </cell>
        </row>
        <row r="16">
          <cell r="B16" t="str">
            <v>H6</v>
          </cell>
          <cell r="C16" t="str">
            <v>H-200x100</v>
          </cell>
          <cell r="D16" t="str">
            <v>x5.5x8</v>
          </cell>
          <cell r="E16">
            <v>20.9</v>
          </cell>
          <cell r="F16">
            <v>36.15</v>
          </cell>
          <cell r="G16">
            <v>47</v>
          </cell>
          <cell r="H16">
            <v>184</v>
          </cell>
          <cell r="K16">
            <v>9.3000000000000007</v>
          </cell>
          <cell r="L16">
            <v>10.34</v>
          </cell>
          <cell r="M16">
            <v>10.11</v>
          </cell>
          <cell r="N16">
            <v>6.72</v>
          </cell>
          <cell r="O16">
            <v>6.25</v>
          </cell>
        </row>
        <row r="17">
          <cell r="B17" t="str">
            <v>H10</v>
          </cell>
          <cell r="C17" t="str">
            <v>H-300x150</v>
          </cell>
          <cell r="D17" t="str">
            <v>x6.5x9</v>
          </cell>
          <cell r="E17">
            <v>36.700000000000003</v>
          </cell>
          <cell r="F17">
            <v>31.74</v>
          </cell>
          <cell r="G17">
            <v>72</v>
          </cell>
          <cell r="H17">
            <v>282</v>
          </cell>
          <cell r="K17">
            <v>9.99</v>
          </cell>
          <cell r="L17">
            <v>11.22</v>
          </cell>
          <cell r="M17">
            <v>10.9</v>
          </cell>
          <cell r="N17">
            <v>8</v>
          </cell>
          <cell r="O17">
            <v>7.11</v>
          </cell>
        </row>
        <row r="18">
          <cell r="B18" t="str">
            <v>H14</v>
          </cell>
          <cell r="C18" t="str">
            <v>H-400x200</v>
          </cell>
          <cell r="D18" t="str">
            <v>x8x13</v>
          </cell>
          <cell r="E18">
            <v>66</v>
          </cell>
          <cell r="F18">
            <v>23.58</v>
          </cell>
          <cell r="G18">
            <v>96</v>
          </cell>
          <cell r="H18">
            <v>374</v>
          </cell>
          <cell r="K18">
            <v>10.72</v>
          </cell>
          <cell r="L18">
            <v>12.16</v>
          </cell>
          <cell r="M18">
            <v>11.73</v>
          </cell>
          <cell r="N18">
            <v>3.98</v>
          </cell>
          <cell r="O18">
            <v>8.0299999999999994</v>
          </cell>
        </row>
        <row r="19">
          <cell r="B19" t="str">
            <v>□47</v>
          </cell>
          <cell r="C19" t="str">
            <v>□-250x250</v>
          </cell>
          <cell r="D19" t="str">
            <v>x12</v>
          </cell>
          <cell r="E19">
            <v>86.8</v>
          </cell>
          <cell r="F19">
            <v>11.05</v>
          </cell>
          <cell r="K19">
            <v>11.5</v>
          </cell>
          <cell r="L19">
            <v>13.15</v>
          </cell>
          <cell r="M19">
            <v>12.6</v>
          </cell>
          <cell r="N19">
            <v>4.8099999999999996</v>
          </cell>
          <cell r="O19">
            <v>9</v>
          </cell>
        </row>
        <row r="20">
          <cell r="B20" t="str">
            <v>□48</v>
          </cell>
          <cell r="C20" t="str">
            <v>□-250x250</v>
          </cell>
          <cell r="D20" t="str">
            <v>x16</v>
          </cell>
          <cell r="E20">
            <v>112</v>
          </cell>
          <cell r="F20">
            <v>11.05</v>
          </cell>
          <cell r="K20">
            <v>12.33</v>
          </cell>
          <cell r="L20">
            <v>14.21</v>
          </cell>
          <cell r="M20">
            <v>13.52</v>
          </cell>
          <cell r="N20">
            <v>4.8099999999999996</v>
          </cell>
          <cell r="O20">
            <v>10</v>
          </cell>
        </row>
        <row r="21">
          <cell r="K21">
            <v>14.44</v>
          </cell>
          <cell r="L21">
            <v>15.04</v>
          </cell>
          <cell r="M21">
            <v>14.49</v>
          </cell>
          <cell r="N21">
            <v>5.73</v>
          </cell>
          <cell r="O21">
            <v>11.1</v>
          </cell>
        </row>
        <row r="22">
          <cell r="B22" t="str">
            <v>L9</v>
          </cell>
          <cell r="C22" t="str">
            <v>L-50x50</v>
          </cell>
          <cell r="D22" t="str">
            <v>x6</v>
          </cell>
          <cell r="E22">
            <v>4.43</v>
          </cell>
          <cell r="F22">
            <v>43.57</v>
          </cell>
          <cell r="K22">
            <v>16.02</v>
          </cell>
          <cell r="L22">
            <v>16</v>
          </cell>
          <cell r="M22">
            <v>15.64</v>
          </cell>
          <cell r="N22">
            <v>6.72</v>
          </cell>
          <cell r="O22">
            <v>12.3</v>
          </cell>
        </row>
        <row r="23">
          <cell r="B23" t="str">
            <v>L14</v>
          </cell>
          <cell r="C23" t="str">
            <v>L-65x65</v>
          </cell>
          <cell r="D23" t="str">
            <v>x8</v>
          </cell>
          <cell r="E23">
            <v>7.66</v>
          </cell>
          <cell r="F23">
            <v>32.770000000000003</v>
          </cell>
          <cell r="K23">
            <v>16.88</v>
          </cell>
          <cell r="L23">
            <v>17</v>
          </cell>
          <cell r="M23">
            <v>16.54</v>
          </cell>
          <cell r="N23">
            <v>6.72</v>
          </cell>
          <cell r="O23">
            <v>13.4</v>
          </cell>
        </row>
        <row r="24">
          <cell r="K24">
            <v>17.77</v>
          </cell>
          <cell r="L24">
            <v>18.03</v>
          </cell>
          <cell r="M24">
            <v>17.47</v>
          </cell>
          <cell r="N24">
            <v>7.79</v>
          </cell>
          <cell r="O24">
            <v>14.7</v>
          </cell>
        </row>
        <row r="25">
          <cell r="B25" t="str">
            <v>THT17</v>
          </cell>
          <cell r="C25" t="str">
            <v>HTB-M20</v>
          </cell>
          <cell r="D25" t="str">
            <v xml:space="preserve"> L=45</v>
          </cell>
          <cell r="E25">
            <v>0.32800000000000001</v>
          </cell>
          <cell r="K25">
            <v>18.7</v>
          </cell>
          <cell r="L25">
            <v>19.11</v>
          </cell>
          <cell r="M25">
            <v>18.43</v>
          </cell>
          <cell r="N25">
            <v>7.79</v>
          </cell>
          <cell r="O25">
            <v>16</v>
          </cell>
        </row>
        <row r="26">
          <cell r="B26" t="str">
            <v>THT18</v>
          </cell>
          <cell r="C26" t="str">
            <v>HTB-M20</v>
          </cell>
          <cell r="D26" t="str">
            <v xml:space="preserve"> L=50</v>
          </cell>
          <cell r="E26">
            <v>0.34100000000000003</v>
          </cell>
          <cell r="K26">
            <v>19.649999999999999</v>
          </cell>
          <cell r="L26">
            <v>20.22</v>
          </cell>
          <cell r="M26">
            <v>19.43</v>
          </cell>
          <cell r="N26">
            <v>8.9499999999999993</v>
          </cell>
          <cell r="O26">
            <v>17.399999999999999</v>
          </cell>
        </row>
        <row r="27">
          <cell r="B27" t="str">
            <v>THT19</v>
          </cell>
          <cell r="C27" t="str">
            <v>HTB-M20</v>
          </cell>
          <cell r="D27" t="str">
            <v xml:space="preserve"> L=55</v>
          </cell>
          <cell r="E27">
            <v>0.35399999999999998</v>
          </cell>
          <cell r="K27">
            <v>20.64</v>
          </cell>
          <cell r="L27">
            <v>21.37</v>
          </cell>
          <cell r="M27">
            <v>20.45</v>
          </cell>
          <cell r="N27">
            <v>10.18</v>
          </cell>
          <cell r="O27">
            <v>18.7</v>
          </cell>
        </row>
        <row r="28">
          <cell r="B28" t="str">
            <v>THT20</v>
          </cell>
          <cell r="C28" t="str">
            <v>HTB-M20</v>
          </cell>
          <cell r="D28" t="str">
            <v xml:space="preserve"> L=60</v>
          </cell>
          <cell r="E28">
            <v>0.36699999999999999</v>
          </cell>
          <cell r="K28">
            <v>21.66</v>
          </cell>
          <cell r="L28">
            <v>22.55</v>
          </cell>
          <cell r="M28">
            <v>21.5</v>
          </cell>
          <cell r="N28">
            <v>10.18</v>
          </cell>
          <cell r="O28">
            <v>20.2</v>
          </cell>
        </row>
        <row r="29">
          <cell r="B29" t="str">
            <v>THT21</v>
          </cell>
          <cell r="C29" t="str">
            <v>HTB-M20</v>
          </cell>
          <cell r="D29" t="str">
            <v xml:space="preserve"> L=65</v>
          </cell>
          <cell r="E29">
            <v>0.38</v>
          </cell>
          <cell r="K29">
            <v>22.71</v>
          </cell>
          <cell r="L29">
            <v>23.77</v>
          </cell>
          <cell r="M29">
            <v>22.58</v>
          </cell>
          <cell r="N29">
            <v>11.49</v>
          </cell>
          <cell r="O29">
            <v>21.8</v>
          </cell>
        </row>
        <row r="30">
          <cell r="B30" t="str">
            <v>THT22</v>
          </cell>
          <cell r="C30" t="str">
            <v>HTB-M20</v>
          </cell>
          <cell r="D30" t="str">
            <v xml:space="preserve"> L=70</v>
          </cell>
          <cell r="E30">
            <v>0.39300000000000002</v>
          </cell>
          <cell r="K30">
            <v>23.79</v>
          </cell>
          <cell r="L30">
            <v>25.03</v>
          </cell>
          <cell r="M30">
            <v>23.69</v>
          </cell>
          <cell r="N30">
            <v>11.49</v>
          </cell>
          <cell r="O30">
            <v>23.3</v>
          </cell>
        </row>
        <row r="31">
          <cell r="B31" t="str">
            <v>DS1</v>
          </cell>
          <cell r="C31" t="str">
            <v>ﾃﾞｯｷﾌﾟﾚｰﾄ</v>
          </cell>
          <cell r="D31" t="str">
            <v>EZ-50-1.2</v>
          </cell>
          <cell r="E31">
            <v>13.4</v>
          </cell>
          <cell r="F31">
            <v>111</v>
          </cell>
          <cell r="K31">
            <v>24.91</v>
          </cell>
          <cell r="L31">
            <v>26.32</v>
          </cell>
          <cell r="M31">
            <v>24.82</v>
          </cell>
          <cell r="N31">
            <v>12.88</v>
          </cell>
          <cell r="O31">
            <v>25</v>
          </cell>
        </row>
        <row r="32">
          <cell r="B32" t="str">
            <v>DS2</v>
          </cell>
          <cell r="C32" t="str">
            <v>ﾃﾞｯｷ流止め</v>
          </cell>
          <cell r="D32" t="str">
            <v>H130</v>
          </cell>
          <cell r="K32">
            <v>26.05</v>
          </cell>
          <cell r="L32">
            <v>27.66</v>
          </cell>
          <cell r="M32">
            <v>25.99</v>
          </cell>
          <cell r="N32">
            <v>12.88</v>
          </cell>
        </row>
        <row r="33">
          <cell r="B33" t="str">
            <v>KS</v>
          </cell>
          <cell r="C33" t="str">
            <v>検査</v>
          </cell>
          <cell r="K33">
            <v>27.23</v>
          </cell>
          <cell r="L33">
            <v>29.03</v>
          </cell>
          <cell r="M33">
            <v>27.19</v>
          </cell>
          <cell r="N33">
            <v>14.35</v>
          </cell>
        </row>
        <row r="34">
          <cell r="B34" t="str">
            <v>W</v>
          </cell>
          <cell r="C34" t="str">
            <v>工場溶接</v>
          </cell>
          <cell r="D34" t="str">
            <v>6㎜換算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仮設"/>
      <sheetName val="土工"/>
      <sheetName val="躯集"/>
      <sheetName val="階別"/>
      <sheetName val="FO"/>
      <sheetName val="FS"/>
      <sheetName val="FG"/>
      <sheetName val="CO"/>
      <sheetName val="GA"/>
      <sheetName val="BE"/>
      <sheetName val="SL"/>
      <sheetName val="WA"/>
      <sheetName val="ST"/>
      <sheetName val="EX"/>
      <sheetName val="SLV"/>
      <sheetName val="鉄集"/>
      <sheetName val="鉄調"/>
      <sheetName val="鋼材"/>
      <sheetName val="仕集"/>
      <sheetName val="外部"/>
      <sheetName val="内部"/>
      <sheetName val="項目"/>
      <sheetName val="建集"/>
      <sheetName val="ｱﾙﾐ"/>
      <sheetName val="鋼建"/>
      <sheetName val="木建"/>
      <sheetName val="互換性レポ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"/>
      <sheetName val="内訳"/>
      <sheetName val="別紙1a"/>
      <sheetName val="別紙１b"/>
      <sheetName val="別紙２（５）"/>
      <sheetName val="別紙３a"/>
      <sheetName val="別紙３b"/>
      <sheetName val="別紙４"/>
      <sheetName val="別紙５"/>
      <sheetName val="別紙６a"/>
      <sheetName val="別紙６ｂ"/>
      <sheetName val="全体計画7a"/>
      <sheetName val="別紙７b"/>
      <sheetName val="別紙８ab"/>
      <sheetName val="別紙９"/>
      <sheetName val="別紙１０"/>
      <sheetName val="別紙11a,b"/>
      <sheetName val="別紙１２ab"/>
      <sheetName val="別紙１３"/>
      <sheetName val="別紙１４"/>
      <sheetName val="別紙16a,b"/>
      <sheetName val="別紙１７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解体集計"/>
      <sheetName val="解体調書"/>
      <sheetName val="建集"/>
      <sheetName val="建具"/>
      <sheetName val="鉄集"/>
      <sheetName val="鉄調"/>
      <sheetName val="鋼材"/>
      <sheetName val="項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P6</v>
          </cell>
          <cell r="C6" t="str">
            <v>PL-6</v>
          </cell>
          <cell r="E6">
            <v>47.1</v>
          </cell>
        </row>
        <row r="7">
          <cell r="B7" t="str">
            <v>P9</v>
          </cell>
          <cell r="C7" t="str">
            <v>PL-9</v>
          </cell>
          <cell r="E7">
            <v>70.650000000000006</v>
          </cell>
        </row>
        <row r="8">
          <cell r="B8" t="str">
            <v>P12</v>
          </cell>
          <cell r="C8" t="str">
            <v>PL-12</v>
          </cell>
          <cell r="E8">
            <v>94.2</v>
          </cell>
        </row>
        <row r="9">
          <cell r="B9" t="str">
            <v>P16</v>
          </cell>
          <cell r="C9" t="str">
            <v>PL-16</v>
          </cell>
          <cell r="E9">
            <v>125.6</v>
          </cell>
        </row>
        <row r="10">
          <cell r="B10" t="str">
            <v>P19</v>
          </cell>
          <cell r="C10" t="str">
            <v>PL-19</v>
          </cell>
          <cell r="E10">
            <v>149.19999999999999</v>
          </cell>
        </row>
        <row r="11">
          <cell r="B11" t="str">
            <v>P22</v>
          </cell>
          <cell r="C11" t="str">
            <v>PL-22</v>
          </cell>
          <cell r="E11">
            <v>172.7</v>
          </cell>
        </row>
        <row r="12">
          <cell r="B12" t="str">
            <v>P22</v>
          </cell>
          <cell r="C12" t="str">
            <v>PL-22</v>
          </cell>
          <cell r="E12">
            <v>172.7</v>
          </cell>
        </row>
        <row r="13">
          <cell r="B13" t="str">
            <v>CH3</v>
          </cell>
          <cell r="C13" t="str">
            <v>CHP-3.2</v>
          </cell>
          <cell r="E13">
            <v>26.79</v>
          </cell>
        </row>
        <row r="15">
          <cell r="B15" t="str">
            <v>□66</v>
          </cell>
          <cell r="C15" t="str">
            <v>□-500x500</v>
          </cell>
          <cell r="D15" t="str">
            <v>x19</v>
          </cell>
          <cell r="E15">
            <v>277</v>
          </cell>
        </row>
        <row r="16">
          <cell r="B16" t="str">
            <v>H32</v>
          </cell>
          <cell r="C16" t="str">
            <v>H-582x300</v>
          </cell>
          <cell r="D16" t="str">
            <v>x12x17</v>
          </cell>
          <cell r="E16">
            <v>137</v>
          </cell>
        </row>
        <row r="17">
          <cell r="B17" t="str">
            <v>H28</v>
          </cell>
          <cell r="C17" t="str">
            <v>H-390x300</v>
          </cell>
          <cell r="D17" t="str">
            <v>x10x16</v>
          </cell>
          <cell r="E17">
            <v>107</v>
          </cell>
        </row>
        <row r="18">
          <cell r="B18" t="str">
            <v>H51</v>
          </cell>
          <cell r="C18" t="str">
            <v>H-300x300</v>
          </cell>
          <cell r="D18" t="str">
            <v>x10x15</v>
          </cell>
          <cell r="E18">
            <v>94</v>
          </cell>
        </row>
        <row r="19">
          <cell r="B19" t="str">
            <v>H25</v>
          </cell>
          <cell r="C19" t="str">
            <v>H-244x175</v>
          </cell>
          <cell r="D19" t="str">
            <v>x7x11</v>
          </cell>
          <cell r="E19">
            <v>44.1</v>
          </cell>
        </row>
        <row r="21">
          <cell r="B21" t="str">
            <v>H37</v>
          </cell>
          <cell r="C21" t="str">
            <v>H-792x300</v>
          </cell>
          <cell r="D21" t="str">
            <v>x14x22</v>
          </cell>
          <cell r="E21">
            <v>191</v>
          </cell>
        </row>
        <row r="22">
          <cell r="B22" t="str">
            <v>H15</v>
          </cell>
          <cell r="C22" t="str">
            <v>H-446x199</v>
          </cell>
          <cell r="D22" t="str">
            <v>x8x12</v>
          </cell>
          <cell r="E22">
            <v>66.2</v>
          </cell>
        </row>
        <row r="23">
          <cell r="B23" t="str">
            <v>H9</v>
          </cell>
          <cell r="C23" t="str">
            <v>H-298x149</v>
          </cell>
          <cell r="D23" t="str">
            <v>x5.5x8</v>
          </cell>
          <cell r="E23">
            <v>32</v>
          </cell>
        </row>
        <row r="24">
          <cell r="B24" t="str">
            <v>H13</v>
          </cell>
          <cell r="C24" t="str">
            <v>H-396x199</v>
          </cell>
          <cell r="D24" t="str">
            <v>x7x11</v>
          </cell>
          <cell r="E24">
            <v>56.6</v>
          </cell>
        </row>
        <row r="25">
          <cell r="B25" t="str">
            <v>H7</v>
          </cell>
          <cell r="C25" t="str">
            <v>H-248x124</v>
          </cell>
          <cell r="D25" t="str">
            <v>x5x8</v>
          </cell>
          <cell r="E25">
            <v>25.7</v>
          </cell>
        </row>
        <row r="27">
          <cell r="B27" t="str">
            <v>H5</v>
          </cell>
          <cell r="C27" t="str">
            <v>H-198x99</v>
          </cell>
          <cell r="D27" t="str">
            <v>x4.5x7</v>
          </cell>
          <cell r="E27">
            <v>18.2</v>
          </cell>
        </row>
        <row r="29">
          <cell r="B29" t="str">
            <v>H8</v>
          </cell>
          <cell r="C29" t="str">
            <v>H-250x125</v>
          </cell>
          <cell r="D29" t="str">
            <v>x6x9</v>
          </cell>
          <cell r="E29">
            <v>29.6</v>
          </cell>
        </row>
        <row r="30">
          <cell r="B30" t="str">
            <v>H11</v>
          </cell>
          <cell r="C30" t="str">
            <v>H-346x174</v>
          </cell>
          <cell r="D30" t="str">
            <v>x6x9</v>
          </cell>
          <cell r="E30">
            <v>41.4</v>
          </cell>
        </row>
        <row r="31">
          <cell r="B31" t="str">
            <v>H35</v>
          </cell>
          <cell r="C31" t="str">
            <v>H-692x300</v>
          </cell>
          <cell r="D31" t="str">
            <v>x13x20</v>
          </cell>
          <cell r="E31">
            <v>166</v>
          </cell>
        </row>
        <row r="32">
          <cell r="B32" t="str">
            <v>H42</v>
          </cell>
          <cell r="C32" t="str">
            <v>H-100x100</v>
          </cell>
          <cell r="D32" t="str">
            <v>x6x8</v>
          </cell>
          <cell r="E32">
            <v>17.2</v>
          </cell>
        </row>
        <row r="33">
          <cell r="B33" t="str">
            <v>□25</v>
          </cell>
          <cell r="C33" t="str">
            <v>□-125x125</v>
          </cell>
          <cell r="D33" t="str">
            <v>x3.2</v>
          </cell>
          <cell r="E33">
            <v>12</v>
          </cell>
        </row>
        <row r="34">
          <cell r="B34" t="str">
            <v>H17</v>
          </cell>
          <cell r="C34" t="str">
            <v>H-496x199</v>
          </cell>
          <cell r="D34" t="str">
            <v>x9x14</v>
          </cell>
          <cell r="E34">
            <v>79.5</v>
          </cell>
        </row>
        <row r="36">
          <cell r="B36" t="str">
            <v>H27</v>
          </cell>
          <cell r="C36" t="str">
            <v>H-340x250</v>
          </cell>
          <cell r="D36" t="str">
            <v>x9x14</v>
          </cell>
          <cell r="E36">
            <v>79.7</v>
          </cell>
        </row>
        <row r="37">
          <cell r="B37" t="str">
            <v>H26</v>
          </cell>
          <cell r="C37" t="str">
            <v>H-294x200</v>
          </cell>
          <cell r="D37" t="str">
            <v>x8x12</v>
          </cell>
          <cell r="E37">
            <v>56.8</v>
          </cell>
        </row>
        <row r="38">
          <cell r="B38" t="str">
            <v>□19</v>
          </cell>
          <cell r="C38" t="str">
            <v>□-100x100</v>
          </cell>
          <cell r="D38" t="str">
            <v>x3.2</v>
          </cell>
          <cell r="E38">
            <v>9.52</v>
          </cell>
        </row>
        <row r="40">
          <cell r="B40" t="str">
            <v>H44</v>
          </cell>
          <cell r="C40" t="str">
            <v>H-150x150</v>
          </cell>
          <cell r="D40" t="str">
            <v>x7x10</v>
          </cell>
          <cell r="E40">
            <v>31.5</v>
          </cell>
        </row>
        <row r="41">
          <cell r="B41" t="str">
            <v>H42</v>
          </cell>
          <cell r="C41" t="str">
            <v>H-100x100</v>
          </cell>
          <cell r="D41" t="str">
            <v>x6x8</v>
          </cell>
          <cell r="E41">
            <v>17.2</v>
          </cell>
        </row>
        <row r="43">
          <cell r="B43" t="str">
            <v>□40</v>
          </cell>
          <cell r="C43" t="str">
            <v>□-200x200</v>
          </cell>
          <cell r="D43" t="str">
            <v>x8</v>
          </cell>
          <cell r="E43">
            <v>46.9</v>
          </cell>
        </row>
        <row r="44">
          <cell r="B44" t="str">
            <v>□39</v>
          </cell>
          <cell r="C44" t="str">
            <v>□-200x200</v>
          </cell>
          <cell r="D44" t="str">
            <v>x6</v>
          </cell>
          <cell r="E44">
            <v>35.799999999999997</v>
          </cell>
        </row>
        <row r="45">
          <cell r="B45" t="str">
            <v>□37</v>
          </cell>
          <cell r="C45" t="str">
            <v>□-175x175</v>
          </cell>
          <cell r="D45" t="str">
            <v>x6</v>
          </cell>
          <cell r="E45">
            <v>31.1</v>
          </cell>
        </row>
        <row r="46">
          <cell r="B46" t="str">
            <v>□26</v>
          </cell>
          <cell r="C46" t="str">
            <v>□-125x125</v>
          </cell>
          <cell r="D46" t="str">
            <v>x4.5</v>
          </cell>
          <cell r="E46">
            <v>16.600000000000001</v>
          </cell>
        </row>
        <row r="47">
          <cell r="B47" t="str">
            <v>L17</v>
          </cell>
          <cell r="C47" t="str">
            <v>L-75x75</v>
          </cell>
          <cell r="D47" t="str">
            <v>x9</v>
          </cell>
          <cell r="E47">
            <v>9.9600000000000009</v>
          </cell>
        </row>
        <row r="48">
          <cell r="B48" t="str">
            <v>L16</v>
          </cell>
          <cell r="C48" t="str">
            <v>L-75x75</v>
          </cell>
          <cell r="D48" t="str">
            <v>x6</v>
          </cell>
          <cell r="E48">
            <v>6.85</v>
          </cell>
        </row>
        <row r="49">
          <cell r="B49" t="str">
            <v>L18</v>
          </cell>
          <cell r="C49" t="str">
            <v>L-75x75</v>
          </cell>
          <cell r="D49" t="str">
            <v>x12</v>
          </cell>
          <cell r="E49">
            <v>13</v>
          </cell>
        </row>
        <row r="50">
          <cell r="B50" t="str">
            <v>L13</v>
          </cell>
          <cell r="C50" t="str">
            <v>L-65x65</v>
          </cell>
          <cell r="D50" t="str">
            <v>x6</v>
          </cell>
          <cell r="E50">
            <v>5.91</v>
          </cell>
        </row>
        <row r="51">
          <cell r="B51" t="str">
            <v>φ6</v>
          </cell>
          <cell r="C51" t="str">
            <v>φ16</v>
          </cell>
          <cell r="E51">
            <v>1.58</v>
          </cell>
        </row>
        <row r="52">
          <cell r="B52" t="str">
            <v>CT1</v>
          </cell>
          <cell r="C52" t="str">
            <v>CT-198x199</v>
          </cell>
          <cell r="D52" t="str">
            <v>x7x11</v>
          </cell>
          <cell r="E52">
            <v>28.3</v>
          </cell>
        </row>
        <row r="54">
          <cell r="B54" t="str">
            <v>H18</v>
          </cell>
          <cell r="C54" t="str">
            <v>H-500x200</v>
          </cell>
          <cell r="D54" t="str">
            <v>x10x16</v>
          </cell>
          <cell r="E54">
            <v>89.6</v>
          </cell>
        </row>
        <row r="56">
          <cell r="B56" t="str">
            <v>［9</v>
          </cell>
          <cell r="C56" t="str">
            <v>［-250x90</v>
          </cell>
          <cell r="D56" t="str">
            <v>x9x13</v>
          </cell>
          <cell r="E56">
            <v>34.6</v>
          </cell>
        </row>
        <row r="57">
          <cell r="B57" t="str">
            <v>L9</v>
          </cell>
          <cell r="C57" t="str">
            <v>L-50x50</v>
          </cell>
          <cell r="D57" t="str">
            <v>x6</v>
          </cell>
          <cell r="E57">
            <v>4.43</v>
          </cell>
        </row>
        <row r="58">
          <cell r="B58" t="str">
            <v>CH4</v>
          </cell>
          <cell r="C58" t="str">
            <v>CHP-4.5</v>
          </cell>
          <cell r="E58">
            <v>36.99</v>
          </cell>
        </row>
        <row r="59">
          <cell r="B59" t="str">
            <v>〇30</v>
          </cell>
          <cell r="C59" t="str">
            <v>〇-139.8</v>
          </cell>
          <cell r="D59" t="str">
            <v>x4.5</v>
          </cell>
          <cell r="E59">
            <v>15</v>
          </cell>
        </row>
      </sheetData>
      <sheetData sheetId="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目次 佐竹案"/>
      <sheetName val="全連用その１"/>
      <sheetName val="全連用その２"/>
      <sheetName val="全連用その３"/>
      <sheetName val="全連用その４"/>
      <sheetName val="02B 黒石"/>
      <sheetName val="07A 田島下郷"/>
      <sheetName val="07B 福島西部"/>
      <sheetName val="09C 安蘇"/>
      <sheetName val="09D 芳賀中部"/>
      <sheetName val="13H 奥多摩"/>
      <sheetName val="15D 上越"/>
      <sheetName val="19B 中巨摩"/>
      <sheetName val="麻生町"/>
      <sheetName val="22E 熱海"/>
      <sheetName val="24C 熊野"/>
      <sheetName val="24D 河芸"/>
      <sheetName val="30A 南部町"/>
      <sheetName val="34C 賀茂"/>
      <sheetName val="42B 勝本"/>
      <sheetName val="47B 本部"/>
      <sheetName val="基本単価表"/>
      <sheetName val="フォーマット"/>
      <sheetName val="質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7">
          <cell r="B7" t="str">
            <v>①</v>
          </cell>
          <cell r="C7" t="str">
            <v>HF30CL</v>
          </cell>
          <cell r="D7">
            <v>1000</v>
          </cell>
        </row>
        <row r="8">
          <cell r="B8" t="str">
            <v>②</v>
          </cell>
          <cell r="C8" t="str">
            <v>HF30I</v>
          </cell>
          <cell r="D8">
            <v>1030</v>
          </cell>
        </row>
        <row r="9">
          <cell r="B9" t="str">
            <v>③</v>
          </cell>
          <cell r="C9" t="str">
            <v>HN5L</v>
          </cell>
          <cell r="D9">
            <v>1050</v>
          </cell>
        </row>
        <row r="10">
          <cell r="B10" t="str">
            <v>④</v>
          </cell>
          <cell r="C10" t="str">
            <v>SCH11</v>
          </cell>
          <cell r="D10">
            <v>1050</v>
          </cell>
        </row>
        <row r="11">
          <cell r="B11" t="str">
            <v>⑤</v>
          </cell>
          <cell r="C11" t="str">
            <v>SCH12</v>
          </cell>
          <cell r="D11">
            <v>1090</v>
          </cell>
        </row>
        <row r="12">
          <cell r="B12" t="str">
            <v>⑥</v>
          </cell>
          <cell r="C12" t="str">
            <v>HF30IW</v>
          </cell>
          <cell r="D12">
            <v>1100</v>
          </cell>
        </row>
        <row r="14">
          <cell r="B14" t="str">
            <v xml:space="preserve">  2.耐熱鋳物(中央仕切金物除く)</v>
          </cell>
        </row>
        <row r="15">
          <cell r="B15" t="str">
            <v>①</v>
          </cell>
          <cell r="C15" t="str">
            <v>HF30CL</v>
          </cell>
          <cell r="D15">
            <v>900</v>
          </cell>
        </row>
        <row r="16">
          <cell r="B16" t="str">
            <v>②</v>
          </cell>
          <cell r="C16" t="str">
            <v>SCH11</v>
          </cell>
          <cell r="D16">
            <v>1050</v>
          </cell>
        </row>
      </sheetData>
      <sheetData sheetId="24" refreshError="1"/>
      <sheetData sheetId="2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目次 佐竹案"/>
      <sheetName val="全連用その１"/>
      <sheetName val="全連用その２"/>
      <sheetName val="全連用その３"/>
      <sheetName val="全連用その４"/>
      <sheetName val="02B 黒石"/>
      <sheetName val="07A 田島下郷"/>
      <sheetName val="07B 福島西部"/>
      <sheetName val="09C 安蘇"/>
      <sheetName val="09D 芳賀中部"/>
      <sheetName val="13H 奥多摩"/>
      <sheetName val="15D 上越"/>
      <sheetName val="19B 中巨摩"/>
      <sheetName val="麻生町"/>
      <sheetName val="22E 熱海"/>
      <sheetName val="24C 熊野"/>
      <sheetName val="24D 河芸"/>
      <sheetName val="30A 南部町"/>
      <sheetName val="34C 賀茂"/>
      <sheetName val="42B 勝本"/>
      <sheetName val="47B 本部"/>
      <sheetName val="基本単価表"/>
      <sheetName val="フォーマット"/>
      <sheetName val="質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7">
          <cell r="B7" t="str">
            <v>①</v>
          </cell>
          <cell r="C7" t="str">
            <v>HF30CL</v>
          </cell>
          <cell r="D7">
            <v>1000</v>
          </cell>
        </row>
        <row r="8">
          <cell r="B8" t="str">
            <v>②</v>
          </cell>
          <cell r="C8" t="str">
            <v>HF30I</v>
          </cell>
          <cell r="D8">
            <v>1030</v>
          </cell>
        </row>
        <row r="9">
          <cell r="B9" t="str">
            <v>③</v>
          </cell>
          <cell r="C9" t="str">
            <v>HN5L</v>
          </cell>
          <cell r="D9">
            <v>1050</v>
          </cell>
        </row>
        <row r="10">
          <cell r="B10" t="str">
            <v>④</v>
          </cell>
          <cell r="C10" t="str">
            <v>SCH11</v>
          </cell>
          <cell r="D10">
            <v>1050</v>
          </cell>
        </row>
        <row r="11">
          <cell r="B11" t="str">
            <v>⑤</v>
          </cell>
          <cell r="C11" t="str">
            <v>SCH12</v>
          </cell>
          <cell r="D11">
            <v>1090</v>
          </cell>
        </row>
        <row r="12">
          <cell r="B12" t="str">
            <v>⑥</v>
          </cell>
          <cell r="C12" t="str">
            <v>HF30IW</v>
          </cell>
          <cell r="D12">
            <v>1100</v>
          </cell>
        </row>
        <row r="14">
          <cell r="B14" t="str">
            <v xml:space="preserve">  2.耐熱鋳物(中央仕切金物除く)</v>
          </cell>
        </row>
        <row r="15">
          <cell r="B15" t="str">
            <v>①</v>
          </cell>
          <cell r="C15" t="str">
            <v>HF30CL</v>
          </cell>
          <cell r="D15">
            <v>900</v>
          </cell>
        </row>
        <row r="16">
          <cell r="B16" t="str">
            <v>②</v>
          </cell>
          <cell r="C16" t="str">
            <v>SCH11</v>
          </cell>
          <cell r="D16">
            <v>1050</v>
          </cell>
        </row>
      </sheetData>
      <sheetData sheetId="24" refreshError="1"/>
      <sheetData sheetId="2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応札検討"/>
      <sheetName val="表紙"/>
      <sheetName val="表紙-入力用"/>
      <sheetName val="Total"/>
      <sheetName val="内訳"/>
      <sheetName val="労務単価"/>
      <sheetName val="提出用"/>
      <sheetName val="計算用(A3)"/>
      <sheetName val="計算用(A4)"/>
      <sheetName val="業者別集計"/>
      <sheetName val="部品ﾘｽ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C1" t="str">
            <v>集計業者名</v>
          </cell>
        </row>
        <row r="2">
          <cell r="C2" t="str">
            <v>㈶発電設備技術検査協会</v>
          </cell>
        </row>
        <row r="4">
          <cell r="C4" t="str">
            <v>ｱﾀｶ大機</v>
          </cell>
        </row>
        <row r="5">
          <cell r="C5" t="str">
            <v>ｱﾝﾚｯﾄ</v>
          </cell>
        </row>
        <row r="6">
          <cell r="C6" t="str">
            <v>㈱井ノ上</v>
          </cell>
        </row>
        <row r="7">
          <cell r="C7" t="str">
            <v>上鍋機設工業㈱</v>
          </cell>
        </row>
        <row r="8">
          <cell r="C8" t="str">
            <v>㈱大阪ﾋｶﾘ</v>
          </cell>
        </row>
        <row r="9">
          <cell r="C9" t="str">
            <v>ｵﾘｴﾝﾀﾙ機電㈱</v>
          </cell>
        </row>
        <row r="10">
          <cell r="C10" t="str">
            <v>㈱鹿島商会</v>
          </cell>
        </row>
        <row r="11">
          <cell r="C11" t="str">
            <v>神奈川ｵｲﾙｻｰﾋﾞｽ㈱</v>
          </cell>
        </row>
        <row r="12">
          <cell r="C12" t="str">
            <v>㈱川上工業所</v>
          </cell>
        </row>
        <row r="13">
          <cell r="C13" t="str">
            <v>木幡計器製作所</v>
          </cell>
        </row>
        <row r="14">
          <cell r="C14" t="str">
            <v>㈱実用</v>
          </cell>
        </row>
        <row r="15">
          <cell r="C15" t="str">
            <v>新日造ｴﾝｼﾞ㈱</v>
          </cell>
        </row>
        <row r="16">
          <cell r="C16" t="str">
            <v>㈱瀬田製作所</v>
          </cell>
        </row>
        <row r="17">
          <cell r="C17" t="str">
            <v>大盛工業㈱</v>
          </cell>
        </row>
        <row r="18">
          <cell r="C18" t="str">
            <v>ﾀｲﾖｰﾃｸﾉ㈱</v>
          </cell>
        </row>
        <row r="19">
          <cell r="C19" t="str">
            <v>ﾃｸﾆｶ</v>
          </cell>
        </row>
        <row r="20">
          <cell r="C20" t="str">
            <v>㈱東環ｴﾝｼﾞﾆｱﾘﾝｸﾞ</v>
          </cell>
        </row>
        <row r="21">
          <cell r="C21" t="str">
            <v>㈱東京ﾏﾙﾃｨｰ</v>
          </cell>
        </row>
        <row r="22">
          <cell r="C22" t="str">
            <v>㈱ﾄｰﾖｰｺｰﾎﾟﾚｰｼｮﾝ</v>
          </cell>
        </row>
        <row r="23">
          <cell r="C23" t="str">
            <v>巴工業㈱</v>
          </cell>
        </row>
        <row r="24">
          <cell r="C24" t="str">
            <v>㈱酉島製作所</v>
          </cell>
        </row>
        <row r="25">
          <cell r="C25" t="str">
            <v>㈱中北製作所</v>
          </cell>
        </row>
        <row r="26">
          <cell r="C26" t="str">
            <v>ﾆﾁｱｽ㈱</v>
          </cell>
        </row>
        <row r="27">
          <cell r="C27" t="str">
            <v>㈱ﾆﾁｿﾞｳﾃｯｸ</v>
          </cell>
        </row>
        <row r="28">
          <cell r="C28" t="str">
            <v>㈱日章ｱﾄﾞﾐﾆﾌﾟﾗﾝ</v>
          </cell>
        </row>
        <row r="29">
          <cell r="C29" t="str">
            <v>日神ｻｰﾋﾞｽ㈱</v>
          </cell>
        </row>
        <row r="30">
          <cell r="C30" t="str">
            <v>㈱福島製作所</v>
          </cell>
        </row>
        <row r="31">
          <cell r="C31" t="str">
            <v>不二ｻｯｼ㈱</v>
          </cell>
        </row>
        <row r="32">
          <cell r="C32" t="str">
            <v>藤田ｴﾝｼﾞﾆｱﾘﾝﾝｸﾞ㈱</v>
          </cell>
        </row>
        <row r="33">
          <cell r="C33" t="str">
            <v>富士ホイスト工業㈱</v>
          </cell>
        </row>
        <row r="34">
          <cell r="C34" t="str">
            <v>藤原機械工業㈱</v>
          </cell>
        </row>
        <row r="35">
          <cell r="C35" t="str">
            <v>㈱扶洋</v>
          </cell>
        </row>
        <row r="36">
          <cell r="C36" t="str">
            <v>ﾐﾔﾏ産業</v>
          </cell>
        </row>
        <row r="37">
          <cell r="C37" t="str">
            <v>㈱盛田工業所</v>
          </cell>
        </row>
        <row r="38">
          <cell r="C38" t="str">
            <v>横浜中央工業㈱</v>
          </cell>
        </row>
        <row r="39">
          <cell r="C39" t="str">
            <v>㈱ﾘﾝｶｲ</v>
          </cell>
        </row>
        <row r="41">
          <cell r="C41" t="str">
            <v>愛豊工業</v>
          </cell>
        </row>
        <row r="42">
          <cell r="C42" t="str">
            <v>IMEX</v>
          </cell>
        </row>
        <row r="43">
          <cell r="C43" t="str">
            <v>ｴﾊﾞｰﾛｲ</v>
          </cell>
        </row>
        <row r="44">
          <cell r="C44" t="str">
            <v>大関ｼﾞｮｲﾃｯｸ</v>
          </cell>
        </row>
        <row r="45">
          <cell r="C45" t="str">
            <v>片山ﾁｪｰﾝ</v>
          </cell>
        </row>
        <row r="46">
          <cell r="C46" t="str">
            <v>汽缶部品製造㈱</v>
          </cell>
        </row>
        <row r="47">
          <cell r="C47" t="str">
            <v>ｷｸｽｽﾞ</v>
          </cell>
        </row>
        <row r="48">
          <cell r="C48" t="str">
            <v>新光産業</v>
          </cell>
        </row>
        <row r="49">
          <cell r="C49" t="str">
            <v>大平工業</v>
          </cell>
        </row>
        <row r="50">
          <cell r="C50" t="str">
            <v>大洋ﾊﾟｯｷﾝｸﾞ</v>
          </cell>
        </row>
        <row r="51">
          <cell r="C51" t="str">
            <v>ﾀｲﾖｰﾃｸﾉ㈱(資)</v>
          </cell>
        </row>
        <row r="52">
          <cell r="C52" t="str">
            <v>東興ｼﾞｵﾃｯｸ</v>
          </cell>
        </row>
        <row r="53">
          <cell r="C53" t="str">
            <v>ﾆﾁｱｽ㈱(資)</v>
          </cell>
        </row>
        <row r="54">
          <cell r="C54" t="str">
            <v>日本ﾋﾟﾗｰ</v>
          </cell>
        </row>
        <row r="55">
          <cell r="C55" t="str">
            <v>ﾊﾞﾙｶｰ工業</v>
          </cell>
        </row>
        <row r="56">
          <cell r="C56" t="str">
            <v>日立機材</v>
          </cell>
        </row>
        <row r="57">
          <cell r="C57" t="str">
            <v>文化貿易工業</v>
          </cell>
        </row>
        <row r="58">
          <cell r="C58" t="str">
            <v>保科製作所</v>
          </cell>
        </row>
        <row r="59">
          <cell r="C59" t="str">
            <v>丸富ｺﾞﾑ</v>
          </cell>
        </row>
        <row r="60">
          <cell r="C60" t="str">
            <v>ﾐﾂﾔ送風機</v>
          </cell>
        </row>
        <row r="61">
          <cell r="C61" t="str">
            <v>ﾐﾔﾜｷ</v>
          </cell>
        </row>
        <row r="62">
          <cell r="C62" t="str">
            <v>山里産業</v>
          </cell>
        </row>
        <row r="63">
          <cell r="C63" t="str">
            <v>ﾕﾀｶｽﾁｰﾙ</v>
          </cell>
        </row>
        <row r="64">
          <cell r="C64" t="str">
            <v>ﾘｰﾌｴﾅｼﾞｰ</v>
          </cell>
        </row>
        <row r="66">
          <cell r="C66" t="str">
            <v>木内計測</v>
          </cell>
        </row>
        <row r="67">
          <cell r="C67" t="str">
            <v>ｸﾞﾘｰﾝﾌﾞﾙｰ</v>
          </cell>
        </row>
        <row r="68">
          <cell r="C68" t="str">
            <v>東邦ﾔﾝﾏｰﾃｯｸ</v>
          </cell>
        </row>
        <row r="69">
          <cell r="C69" t="str">
            <v>ﾄｰﾖｰｺｰﾎﾟﾚｰｼｮﾝ(電)</v>
          </cell>
        </row>
        <row r="70">
          <cell r="C70" t="str">
            <v>日立国際電気ｻｰﾋﾞｽ</v>
          </cell>
        </row>
        <row r="71">
          <cell r="C71" t="str">
            <v>日立ﾊｲﾃｸﾄﾚｰﾃﾞｨﾝｸﾞ</v>
          </cell>
        </row>
        <row r="72">
          <cell r="C72" t="str">
            <v>藤田ｴﾝｼﾞﾆｱﾘﾝｸﾞ</v>
          </cell>
        </row>
        <row r="73">
          <cell r="C73" t="str">
            <v>㈱扶洋(電)</v>
          </cell>
        </row>
        <row r="74">
          <cell r="C74" t="str">
            <v>明電舎</v>
          </cell>
        </row>
        <row r="76">
          <cell r="C76" t="str">
            <v>電G</v>
          </cell>
        </row>
      </sheetData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名"/>
      <sheetName val="DATA"/>
      <sheetName val="竣工一覧"/>
      <sheetName val="竣工証明書"/>
      <sheetName val="部分完成証明"/>
      <sheetName val="竣工証明(茅ヶ崎)"/>
      <sheetName val="円ｸﾞﾗﾌ"/>
    </sheetNames>
    <sheetDataSet>
      <sheetData sheetId="0"/>
      <sheetData sheetId="1"/>
      <sheetData sheetId="2">
        <row r="20">
          <cell r="B20" t="str">
            <v>17810279</v>
          </cell>
          <cell r="C20" t="str">
            <v>南河内清掃施設組合</v>
          </cell>
          <cell r="D20" t="str">
            <v>焼却炉用部品</v>
          </cell>
          <cell r="E20">
            <v>37346</v>
          </cell>
          <cell r="F20" t="str">
            <v>藤原</v>
          </cell>
          <cell r="G20">
            <v>320</v>
          </cell>
          <cell r="H20">
            <v>37376</v>
          </cell>
          <cell r="I20" t="str">
            <v>-</v>
          </cell>
          <cell r="J20" t="str">
            <v>x</v>
          </cell>
          <cell r="K20" t="str">
            <v>x</v>
          </cell>
        </row>
        <row r="21">
          <cell r="B21" t="str">
            <v>17810299</v>
          </cell>
          <cell r="C21" t="str">
            <v>株式会社　中村緑地建設</v>
          </cell>
          <cell r="D21" t="str">
            <v>計量器遮断棒納入</v>
          </cell>
          <cell r="E21">
            <v>37376</v>
          </cell>
          <cell r="F21" t="str">
            <v>岡藤</v>
          </cell>
          <cell r="G21">
            <v>716</v>
          </cell>
          <cell r="H21">
            <v>37376</v>
          </cell>
          <cell r="I21" t="str">
            <v>14-001</v>
          </cell>
          <cell r="J21" t="str">
            <v>●</v>
          </cell>
          <cell r="K21">
            <v>1404</v>
          </cell>
        </row>
        <row r="22">
          <cell r="B22" t="str">
            <v>17810303</v>
          </cell>
          <cell r="C22" t="str">
            <v>安田火災海上保険　株式会社</v>
          </cell>
          <cell r="D22" t="str">
            <v>プラットホーム出口扉赤外線式センサー修理</v>
          </cell>
          <cell r="E22">
            <v>37376</v>
          </cell>
          <cell r="F22" t="str">
            <v>岡藤</v>
          </cell>
          <cell r="G22">
            <v>716</v>
          </cell>
          <cell r="H22">
            <v>37376</v>
          </cell>
          <cell r="I22" t="str">
            <v>14-002</v>
          </cell>
          <cell r="J22" t="str">
            <v>●</v>
          </cell>
          <cell r="K22">
            <v>1404</v>
          </cell>
        </row>
        <row r="23">
          <cell r="B23" t="str">
            <v>17810301</v>
          </cell>
          <cell r="C23" t="str">
            <v>財団法人　大阪市環境事業協会</v>
          </cell>
          <cell r="D23" t="str">
            <v>舞洲工場　焼却設備整備工事</v>
          </cell>
          <cell r="E23">
            <v>37364</v>
          </cell>
          <cell r="F23" t="str">
            <v>三浦</v>
          </cell>
          <cell r="G23">
            <v>320</v>
          </cell>
          <cell r="H23">
            <v>37376</v>
          </cell>
          <cell r="I23" t="str">
            <v>14-003</v>
          </cell>
          <cell r="J23" t="str">
            <v>●</v>
          </cell>
          <cell r="K23">
            <v>1404</v>
          </cell>
        </row>
        <row r="24">
          <cell r="B24" t="str">
            <v>17700467</v>
          </cell>
          <cell r="C24" t="str">
            <v>山一工業株式会社　群馬県</v>
          </cell>
          <cell r="D24" t="str">
            <v>流木処理設備消耗品</v>
          </cell>
          <cell r="E24" t="str">
            <v>140405</v>
          </cell>
          <cell r="F24" t="str">
            <v>幕内</v>
          </cell>
          <cell r="G24">
            <v>0</v>
          </cell>
          <cell r="H24">
            <v>37376</v>
          </cell>
          <cell r="I24" t="str">
            <v>14-004</v>
          </cell>
          <cell r="J24" t="str">
            <v>●</v>
          </cell>
          <cell r="K24">
            <v>1404</v>
          </cell>
        </row>
        <row r="25">
          <cell r="B25" t="str">
            <v>17700474</v>
          </cell>
          <cell r="C25" t="str">
            <v>太平洋興発　株式会社</v>
          </cell>
          <cell r="D25" t="str">
            <v>堅型破砕機内壁取替え工事技術指導費</v>
          </cell>
          <cell r="E25">
            <v>37361</v>
          </cell>
          <cell r="F25" t="str">
            <v>幕内</v>
          </cell>
          <cell r="G25">
            <v>710</v>
          </cell>
          <cell r="H25">
            <v>37376</v>
          </cell>
          <cell r="I25" t="str">
            <v>14-005</v>
          </cell>
          <cell r="J25" t="str">
            <v>●</v>
          </cell>
          <cell r="K25">
            <v>1404</v>
          </cell>
        </row>
        <row r="26">
          <cell r="B26" t="str">
            <v>17810304</v>
          </cell>
          <cell r="C26" t="str">
            <v>浦河町</v>
          </cell>
          <cell r="D26" t="str">
            <v>チャート紙納入</v>
          </cell>
          <cell r="E26">
            <v>37366</v>
          </cell>
          <cell r="F26" t="str">
            <v>幕内</v>
          </cell>
          <cell r="G26">
            <v>710</v>
          </cell>
          <cell r="H26">
            <v>37376</v>
          </cell>
          <cell r="I26" t="str">
            <v>14-006</v>
          </cell>
          <cell r="J26" t="str">
            <v>●</v>
          </cell>
          <cell r="K26">
            <v>1404</v>
          </cell>
        </row>
        <row r="27">
          <cell r="B27" t="str">
            <v>17810312</v>
          </cell>
          <cell r="C27" t="str">
            <v>浦河町</v>
          </cell>
          <cell r="D27" t="str">
            <v>浦河町クリーンプラザ炉内監視用カメラ修理</v>
          </cell>
          <cell r="E27">
            <v>37371</v>
          </cell>
          <cell r="F27" t="str">
            <v>幕内</v>
          </cell>
          <cell r="G27">
            <v>710</v>
          </cell>
          <cell r="H27">
            <v>37376</v>
          </cell>
          <cell r="I27" t="str">
            <v>14-007</v>
          </cell>
          <cell r="J27" t="str">
            <v>●</v>
          </cell>
          <cell r="K27">
            <v>1404</v>
          </cell>
        </row>
        <row r="28">
          <cell r="B28" t="str">
            <v>17J10037</v>
          </cell>
          <cell r="C28" t="str">
            <v>財団法人　東京都環境整備公社</v>
          </cell>
          <cell r="D28" t="str">
            <v>カーボンブラシの購入</v>
          </cell>
          <cell r="E28">
            <v>37376</v>
          </cell>
          <cell r="F28" t="str">
            <v>幕内</v>
          </cell>
          <cell r="G28">
            <v>310</v>
          </cell>
          <cell r="H28">
            <v>37376</v>
          </cell>
          <cell r="I28" t="str">
            <v>14-008</v>
          </cell>
          <cell r="J28" t="str">
            <v>●</v>
          </cell>
          <cell r="K28">
            <v>1404</v>
          </cell>
        </row>
        <row r="29">
          <cell r="B29" t="str">
            <v>17J10038</v>
          </cell>
          <cell r="C29" t="str">
            <v>財団法人　東京都環境整備公社</v>
          </cell>
          <cell r="D29" t="str">
            <v>6ヶ月点検整備用材料の購入</v>
          </cell>
          <cell r="E29">
            <v>37346</v>
          </cell>
          <cell r="F29" t="str">
            <v>幕内</v>
          </cell>
          <cell r="G29">
            <v>310</v>
          </cell>
          <cell r="H29">
            <v>37376</v>
          </cell>
          <cell r="I29" t="str">
            <v>14-009</v>
          </cell>
          <cell r="J29" t="str">
            <v>●</v>
          </cell>
          <cell r="K29">
            <v>1404</v>
          </cell>
        </row>
        <row r="30">
          <cell r="B30" t="str">
            <v>17810323</v>
          </cell>
          <cell r="C30" t="str">
            <v>南河内清掃施設組合</v>
          </cell>
          <cell r="D30" t="str">
            <v>第２清掃工場粗大ごみ処理施設供給コンベア修繕</v>
          </cell>
          <cell r="E30">
            <v>37376</v>
          </cell>
          <cell r="F30" t="str">
            <v>滝川</v>
          </cell>
          <cell r="G30">
            <v>320</v>
          </cell>
          <cell r="H30">
            <v>37407</v>
          </cell>
          <cell r="I30" t="str">
            <v>14-010</v>
          </cell>
          <cell r="J30" t="str">
            <v>●</v>
          </cell>
          <cell r="K30">
            <v>1405</v>
          </cell>
        </row>
        <row r="31">
          <cell r="B31" t="str">
            <v>17810327</v>
          </cell>
          <cell r="C31" t="str">
            <v>浜北市  清掃センター</v>
          </cell>
          <cell r="D31" t="str">
            <v>平成14年度　浜北市清掃センタ－１号炉バグフィルタ－補修工事</v>
          </cell>
          <cell r="E31">
            <v>37407</v>
          </cell>
          <cell r="F31" t="str">
            <v>三浦</v>
          </cell>
          <cell r="G31">
            <v>712</v>
          </cell>
          <cell r="H31">
            <v>37407</v>
          </cell>
          <cell r="I31" t="str">
            <v>14-011</v>
          </cell>
          <cell r="J31" t="str">
            <v>●</v>
          </cell>
          <cell r="K31">
            <v>1405</v>
          </cell>
        </row>
        <row r="32">
          <cell r="B32" t="str">
            <v>17810330</v>
          </cell>
          <cell r="C32" t="str">
            <v>まにわ中央環境施設組合</v>
          </cell>
          <cell r="D32" t="str">
            <v>まにわクリーンセンター　コンベアチェーン用外リング</v>
          </cell>
          <cell r="E32">
            <v>37407</v>
          </cell>
          <cell r="F32" t="str">
            <v>宮田</v>
          </cell>
          <cell r="G32">
            <v>320</v>
          </cell>
          <cell r="H32">
            <v>37407</v>
          </cell>
          <cell r="I32" t="str">
            <v>14-012</v>
          </cell>
          <cell r="J32" t="str">
            <v>●</v>
          </cell>
          <cell r="K32">
            <v>1405</v>
          </cell>
        </row>
        <row r="33">
          <cell r="B33" t="str">
            <v>17700483</v>
          </cell>
          <cell r="C33" t="str">
            <v>清水建設株式会社</v>
          </cell>
          <cell r="D33" t="str">
            <v>幕張ごみ空気輸送設備　投入口エアシリンダ交換</v>
          </cell>
          <cell r="E33">
            <v>37344</v>
          </cell>
          <cell r="F33" t="str">
            <v>瀬藤</v>
          </cell>
          <cell r="G33">
            <v>340</v>
          </cell>
          <cell r="H33">
            <v>37407</v>
          </cell>
          <cell r="I33" t="str">
            <v>14-013</v>
          </cell>
          <cell r="K33">
            <v>1405</v>
          </cell>
        </row>
        <row r="34">
          <cell r="B34" t="str">
            <v>17700457</v>
          </cell>
          <cell r="C34" t="str">
            <v>株式会社　セプト</v>
          </cell>
          <cell r="D34" t="str">
            <v>幕張地区空気輸送設備計画準備点検報告書作成</v>
          </cell>
          <cell r="E34">
            <v>37366</v>
          </cell>
          <cell r="F34" t="str">
            <v>瀬藤</v>
          </cell>
          <cell r="G34">
            <v>340</v>
          </cell>
          <cell r="H34">
            <v>37407</v>
          </cell>
          <cell r="I34" t="str">
            <v>-</v>
          </cell>
          <cell r="J34" t="str">
            <v>x</v>
          </cell>
          <cell r="K34" t="str">
            <v>x</v>
          </cell>
        </row>
        <row r="35">
          <cell r="B35" t="str">
            <v>17810318</v>
          </cell>
          <cell r="C35" t="str">
            <v>多摩ニュータウン環境組合 多摩清掃工場</v>
          </cell>
          <cell r="D35" t="str">
            <v>３号炉ＰＩＯ電源ユニット交換工事</v>
          </cell>
          <cell r="E35">
            <v>37376</v>
          </cell>
          <cell r="F35" t="str">
            <v>瀬藤</v>
          </cell>
          <cell r="G35">
            <v>310</v>
          </cell>
          <cell r="H35">
            <v>37407</v>
          </cell>
          <cell r="I35" t="str">
            <v>14-015</v>
          </cell>
          <cell r="J35" t="str">
            <v>●</v>
          </cell>
          <cell r="K35">
            <v>1405</v>
          </cell>
        </row>
        <row r="36">
          <cell r="B36" t="str">
            <v>17810333</v>
          </cell>
          <cell r="C36" t="str">
            <v>東京都多摩市役所 環境部ごみ総合対策課</v>
          </cell>
          <cell r="D36" t="str">
            <v>多摩市資源化センターごみ計量機用計量パンチカード</v>
          </cell>
          <cell r="E36">
            <v>37376</v>
          </cell>
          <cell r="F36" t="str">
            <v>瀬藤</v>
          </cell>
          <cell r="G36">
            <v>310</v>
          </cell>
          <cell r="H36">
            <v>37407</v>
          </cell>
          <cell r="I36" t="str">
            <v>14-016</v>
          </cell>
          <cell r="K36">
            <v>1405</v>
          </cell>
        </row>
        <row r="37">
          <cell r="B37" t="str">
            <v>17810336</v>
          </cell>
          <cell r="C37" t="str">
            <v>新得町</v>
          </cell>
          <cell r="D37" t="str">
            <v>一般廃棄物中間処理施設データロガ装置修繕</v>
          </cell>
          <cell r="E37">
            <v>37400</v>
          </cell>
          <cell r="F37" t="str">
            <v>幕内</v>
          </cell>
          <cell r="G37">
            <v>710</v>
          </cell>
          <cell r="H37">
            <v>37407</v>
          </cell>
          <cell r="I37" t="str">
            <v>14-017</v>
          </cell>
          <cell r="J37" t="str">
            <v>●</v>
          </cell>
          <cell r="K37">
            <v>1405</v>
          </cell>
        </row>
        <row r="38">
          <cell r="B38" t="str">
            <v>17700477</v>
          </cell>
          <cell r="C38" t="str">
            <v>太平洋興発　株式会社</v>
          </cell>
          <cell r="D38" t="str">
            <v>堅型破砕機用消耗品（ｷﾞﾔﾊﾝﾏｰ・２４枚、排出板・２個）</v>
          </cell>
          <cell r="E38">
            <v>37407</v>
          </cell>
          <cell r="F38" t="str">
            <v>幕内</v>
          </cell>
          <cell r="G38">
            <v>710</v>
          </cell>
          <cell r="H38">
            <v>37407</v>
          </cell>
          <cell r="I38" t="str">
            <v>14-018</v>
          </cell>
          <cell r="J38" t="str">
            <v>●</v>
          </cell>
          <cell r="K38">
            <v>1405</v>
          </cell>
        </row>
        <row r="39">
          <cell r="B39" t="str">
            <v>17700478</v>
          </cell>
          <cell r="C39" t="str">
            <v>山一工業株式会社 群馬県</v>
          </cell>
          <cell r="D39" t="str">
            <v>おが粉製造装置損傷補修工事</v>
          </cell>
          <cell r="E39">
            <v>37396</v>
          </cell>
          <cell r="F39" t="str">
            <v>幕内</v>
          </cell>
          <cell r="G39">
            <v>310</v>
          </cell>
          <cell r="H39">
            <v>37407</v>
          </cell>
          <cell r="I39" t="str">
            <v>14-019</v>
          </cell>
          <cell r="J39" t="str">
            <v>●</v>
          </cell>
          <cell r="K39">
            <v>1405</v>
          </cell>
        </row>
        <row r="40">
          <cell r="B40" t="str">
            <v>17810041</v>
          </cell>
          <cell r="C40" t="str">
            <v>小千谷地域広域事務組合</v>
          </cell>
          <cell r="D40" t="str">
            <v>マガジンシール納入</v>
          </cell>
          <cell r="E40">
            <v>37372</v>
          </cell>
          <cell r="F40" t="str">
            <v>幕内</v>
          </cell>
          <cell r="G40">
            <v>713</v>
          </cell>
          <cell r="H40">
            <v>37376</v>
          </cell>
          <cell r="I40" t="str">
            <v>14-020</v>
          </cell>
          <cell r="J40" t="str">
            <v>●</v>
          </cell>
          <cell r="K40">
            <v>1404</v>
          </cell>
        </row>
        <row r="41">
          <cell r="B41" t="str">
            <v>17810306</v>
          </cell>
          <cell r="C41" t="str">
            <v>東鉱商事株式会社 03</v>
          </cell>
          <cell r="D41" t="str">
            <v>黒鉛電極棒納入</v>
          </cell>
          <cell r="E41">
            <v>37391</v>
          </cell>
          <cell r="F41" t="str">
            <v>幕内</v>
          </cell>
          <cell r="G41">
            <v>310</v>
          </cell>
          <cell r="H41">
            <v>37407</v>
          </cell>
          <cell r="I41" t="str">
            <v>14-021</v>
          </cell>
          <cell r="K41">
            <v>1405</v>
          </cell>
        </row>
        <row r="42">
          <cell r="B42" t="str">
            <v>17810319</v>
          </cell>
          <cell r="C42" t="str">
            <v>東京都日野市役所 日野市クリーンセンター</v>
          </cell>
          <cell r="D42" t="str">
            <v>クレーン自動運転装置用基板他修繕</v>
          </cell>
          <cell r="E42">
            <v>37344</v>
          </cell>
          <cell r="F42" t="str">
            <v>幕内</v>
          </cell>
          <cell r="G42">
            <v>310</v>
          </cell>
          <cell r="H42">
            <v>37407</v>
          </cell>
          <cell r="I42" t="str">
            <v>14-022</v>
          </cell>
          <cell r="K42">
            <v>1405</v>
          </cell>
        </row>
        <row r="43">
          <cell r="B43" t="str">
            <v>17810326</v>
          </cell>
          <cell r="C43" t="str">
            <v>小千谷地域広域事務組合</v>
          </cell>
          <cell r="D43" t="str">
            <v>スチ－ルバンド納入</v>
          </cell>
          <cell r="E43">
            <v>37376</v>
          </cell>
          <cell r="F43" t="str">
            <v>幕内</v>
          </cell>
          <cell r="G43">
            <v>713</v>
          </cell>
          <cell r="H43">
            <v>37407</v>
          </cell>
          <cell r="I43" t="str">
            <v>14-023</v>
          </cell>
          <cell r="J43" t="str">
            <v>●</v>
          </cell>
          <cell r="K43">
            <v>1405</v>
          </cell>
        </row>
        <row r="44">
          <cell r="B44" t="str">
            <v>17810328</v>
          </cell>
          <cell r="C44" t="str">
            <v>小千谷地域広域事務組合</v>
          </cell>
          <cell r="D44" t="str">
            <v>自動結束機用タイトナ－納入</v>
          </cell>
          <cell r="E44">
            <v>37393</v>
          </cell>
          <cell r="F44" t="str">
            <v>幕内</v>
          </cell>
          <cell r="G44">
            <v>713</v>
          </cell>
          <cell r="H44">
            <v>37407</v>
          </cell>
          <cell r="I44" t="str">
            <v>14-024</v>
          </cell>
          <cell r="J44" t="str">
            <v>●</v>
          </cell>
          <cell r="K44">
            <v>1405</v>
          </cell>
        </row>
        <row r="45">
          <cell r="B45" t="str">
            <v>17J10035</v>
          </cell>
          <cell r="C45" t="str">
            <v>財団法人 東京都環境整備公社</v>
          </cell>
          <cell r="D45" t="str">
            <v>中防不燃ごみ処理センター第二プラント　6ヶ月点検整備</v>
          </cell>
          <cell r="E45">
            <v>37396</v>
          </cell>
          <cell r="F45" t="str">
            <v>幕内</v>
          </cell>
          <cell r="G45">
            <v>0</v>
          </cell>
          <cell r="H45">
            <v>37407</v>
          </cell>
          <cell r="I45" t="str">
            <v>14-025</v>
          </cell>
          <cell r="J45" t="str">
            <v>●</v>
          </cell>
          <cell r="K45">
            <v>1405</v>
          </cell>
        </row>
        <row r="46">
          <cell r="B46" t="str">
            <v>17700486</v>
          </cell>
          <cell r="C46" t="str">
            <v>株式会社　セプト</v>
          </cell>
          <cell r="D46" t="str">
            <v>第２期幕張地区空気輸送設備準備点検報告書作成</v>
          </cell>
          <cell r="E46">
            <v>37366</v>
          </cell>
          <cell r="F46" t="str">
            <v>瀬藤</v>
          </cell>
          <cell r="G46">
            <v>340</v>
          </cell>
          <cell r="H46">
            <v>37407</v>
          </cell>
          <cell r="I46" t="str">
            <v>14-026</v>
          </cell>
          <cell r="K46">
            <v>1405</v>
          </cell>
        </row>
        <row r="47">
          <cell r="B47" t="str">
            <v>17700484</v>
          </cell>
          <cell r="C47" t="str">
            <v>株式会社  ナリコー 三里塚光ケ丘</v>
          </cell>
          <cell r="D47" t="str">
            <v>第２工場焼却設備（２号炉）耐火物計画補修工事</v>
          </cell>
          <cell r="E47">
            <v>37383</v>
          </cell>
          <cell r="F47" t="str">
            <v>瀬藤</v>
          </cell>
          <cell r="G47">
            <v>340</v>
          </cell>
          <cell r="H47">
            <v>37436</v>
          </cell>
          <cell r="I47" t="str">
            <v>14-027</v>
          </cell>
          <cell r="J47" t="str">
            <v>●</v>
          </cell>
          <cell r="K47">
            <v>1406</v>
          </cell>
        </row>
        <row r="48">
          <cell r="B48" t="str">
            <v>17810313</v>
          </cell>
          <cell r="C48" t="str">
            <v>群馬県</v>
          </cell>
          <cell r="D48" t="str">
            <v>高浜ガスタービン６ヶ月点検外工事</v>
          </cell>
          <cell r="E48">
            <v>37417</v>
          </cell>
          <cell r="F48" t="str">
            <v>瀬藤</v>
          </cell>
          <cell r="G48">
            <v>310</v>
          </cell>
          <cell r="H48">
            <v>37436</v>
          </cell>
          <cell r="I48" t="str">
            <v>14-028</v>
          </cell>
          <cell r="J48" t="str">
            <v>●</v>
          </cell>
          <cell r="K48">
            <v>1406</v>
          </cell>
        </row>
        <row r="49">
          <cell r="B49" t="str">
            <v>17810350</v>
          </cell>
          <cell r="C49" t="str">
            <v>国土環境株式会社 静岡営業所</v>
          </cell>
          <cell r="D49" t="str">
            <v>ダイオキシン類測定補助作業</v>
          </cell>
          <cell r="E49">
            <v>37437</v>
          </cell>
          <cell r="F49" t="str">
            <v>瀬藤</v>
          </cell>
          <cell r="G49">
            <v>310</v>
          </cell>
          <cell r="H49">
            <v>37436</v>
          </cell>
          <cell r="I49" t="str">
            <v>14-029</v>
          </cell>
          <cell r="J49" t="str">
            <v>●</v>
          </cell>
          <cell r="K49">
            <v>1406</v>
          </cell>
        </row>
        <row r="50">
          <cell r="B50" t="str">
            <v>17810344</v>
          </cell>
          <cell r="C50" t="str">
            <v>南河内清掃施設組合</v>
          </cell>
          <cell r="D50" t="str">
            <v>第２清掃工場破砕設備爆発復旧工事</v>
          </cell>
          <cell r="E50">
            <v>37421</v>
          </cell>
          <cell r="F50" t="str">
            <v>滝川</v>
          </cell>
          <cell r="G50">
            <v>320</v>
          </cell>
          <cell r="H50">
            <v>37436</v>
          </cell>
          <cell r="I50" t="str">
            <v>14-030</v>
          </cell>
          <cell r="J50" t="str">
            <v>●</v>
          </cell>
          <cell r="K50">
            <v>1406</v>
          </cell>
        </row>
        <row r="51">
          <cell r="B51" t="str">
            <v>17810351</v>
          </cell>
          <cell r="C51" t="str">
            <v>尼崎市</v>
          </cell>
          <cell r="D51" t="str">
            <v>第２機械炉１号炉差圧伝送器修繕工事</v>
          </cell>
          <cell r="E51">
            <v>37437</v>
          </cell>
          <cell r="F51" t="str">
            <v>平石</v>
          </cell>
          <cell r="G51">
            <v>320</v>
          </cell>
          <cell r="H51">
            <v>37436</v>
          </cell>
          <cell r="I51" t="str">
            <v>14-031</v>
          </cell>
          <cell r="J51" t="str">
            <v>●</v>
          </cell>
          <cell r="K51">
            <v>1406</v>
          </cell>
        </row>
        <row r="52">
          <cell r="B52" t="str">
            <v>17810337</v>
          </cell>
          <cell r="C52" t="str">
            <v>農林水産省 筑波事務所</v>
          </cell>
          <cell r="D52" t="str">
            <v>エネルギーセンター高温水ボイラ耐火材取替修繕工事</v>
          </cell>
          <cell r="E52">
            <v>37417</v>
          </cell>
          <cell r="F52" t="str">
            <v>本田</v>
          </cell>
          <cell r="G52">
            <v>360</v>
          </cell>
          <cell r="H52">
            <v>37436</v>
          </cell>
          <cell r="I52" t="str">
            <v>14-032</v>
          </cell>
          <cell r="J52" t="str">
            <v>●</v>
          </cell>
          <cell r="K52">
            <v>1406</v>
          </cell>
        </row>
        <row r="53">
          <cell r="B53" t="str">
            <v>17810356</v>
          </cell>
          <cell r="C53" t="str">
            <v>苫小牧市役所</v>
          </cell>
          <cell r="D53" t="str">
            <v>苫小牧市糸井清掃ｾﾝﾀｰﾎﾞｲﾗ傾斜伝熱管漏洩調査業務</v>
          </cell>
          <cell r="E53">
            <v>37423</v>
          </cell>
          <cell r="F53" t="str">
            <v>本田</v>
          </cell>
          <cell r="G53">
            <v>710</v>
          </cell>
          <cell r="H53">
            <v>37436</v>
          </cell>
          <cell r="I53" t="str">
            <v>14-033</v>
          </cell>
          <cell r="K53">
            <v>1406</v>
          </cell>
        </row>
        <row r="54">
          <cell r="B54" t="str">
            <v>17J10043</v>
          </cell>
          <cell r="C54" t="str">
            <v>財団法人　東京都環境整備公社</v>
          </cell>
          <cell r="D54" t="str">
            <v>ダクトホースの購入</v>
          </cell>
          <cell r="E54">
            <v>37437</v>
          </cell>
          <cell r="F54" t="str">
            <v>幕内</v>
          </cell>
          <cell r="G54">
            <v>310</v>
          </cell>
          <cell r="H54">
            <v>37436</v>
          </cell>
          <cell r="I54" t="str">
            <v>14-034</v>
          </cell>
          <cell r="J54" t="str">
            <v>●</v>
          </cell>
          <cell r="K54">
            <v>1406</v>
          </cell>
        </row>
        <row r="55">
          <cell r="B55" t="str">
            <v>17J10044</v>
          </cell>
          <cell r="C55" t="str">
            <v>緑苑ビル統括管理組合</v>
          </cell>
          <cell r="D55" t="str">
            <v>第一緑苑ビル平成14年度熱交換機定期検査工事</v>
          </cell>
          <cell r="E55">
            <v>37421</v>
          </cell>
          <cell r="F55" t="str">
            <v>幕内</v>
          </cell>
          <cell r="G55">
            <v>710</v>
          </cell>
          <cell r="H55">
            <v>37436</v>
          </cell>
          <cell r="I55" t="str">
            <v>14-035</v>
          </cell>
          <cell r="K55">
            <v>1406</v>
          </cell>
        </row>
        <row r="56">
          <cell r="B56" t="str">
            <v>17700485</v>
          </cell>
          <cell r="C56" t="str">
            <v>太平洋興発　株式会社</v>
          </cell>
          <cell r="D56" t="str">
            <v>ニ軸破砕機オイル冷却装置部品・オイルクーラー（AOA-620A)1台</v>
          </cell>
          <cell r="E56">
            <v>37417</v>
          </cell>
          <cell r="F56" t="str">
            <v>幕内</v>
          </cell>
          <cell r="G56">
            <v>710</v>
          </cell>
          <cell r="H56">
            <v>37436</v>
          </cell>
          <cell r="I56" t="str">
            <v>14-036</v>
          </cell>
          <cell r="J56" t="str">
            <v>●</v>
          </cell>
          <cell r="K56">
            <v>1406</v>
          </cell>
        </row>
        <row r="57">
          <cell r="B57" t="str">
            <v>17700487</v>
          </cell>
          <cell r="C57" t="str">
            <v>いわき大王製紙  株式会社</v>
          </cell>
          <cell r="D57" t="str">
            <v>DCSハードディスク交換修理</v>
          </cell>
          <cell r="E57">
            <v>37418</v>
          </cell>
          <cell r="F57" t="str">
            <v>幕内</v>
          </cell>
          <cell r="G57">
            <v>340</v>
          </cell>
          <cell r="H57">
            <v>37436</v>
          </cell>
          <cell r="I57" t="str">
            <v>14-037</v>
          </cell>
          <cell r="K57">
            <v>1406</v>
          </cell>
        </row>
        <row r="58">
          <cell r="B58" t="str">
            <v>17810338</v>
          </cell>
          <cell r="C58" t="str">
            <v>長岡地区衛生処理組合</v>
          </cell>
          <cell r="D58" t="str">
            <v>リサイクルプラザ破袋除袋機部品</v>
          </cell>
          <cell r="E58">
            <v>37407</v>
          </cell>
          <cell r="F58" t="str">
            <v>幕内</v>
          </cell>
          <cell r="G58">
            <v>713</v>
          </cell>
          <cell r="H58">
            <v>37436</v>
          </cell>
          <cell r="I58" t="str">
            <v>14-038</v>
          </cell>
          <cell r="J58" t="str">
            <v>●</v>
          </cell>
          <cell r="K58">
            <v>1406</v>
          </cell>
        </row>
        <row r="59">
          <cell r="B59" t="str">
            <v>17810340</v>
          </cell>
          <cell r="C59" t="str">
            <v>小千谷地域広域事務組合</v>
          </cell>
          <cell r="D59" t="str">
            <v>自動結束機シ－リングメカニズム納入</v>
          </cell>
          <cell r="E59">
            <v>37421</v>
          </cell>
          <cell r="F59" t="str">
            <v>幕内</v>
          </cell>
          <cell r="G59">
            <v>713</v>
          </cell>
          <cell r="H59">
            <v>37436</v>
          </cell>
          <cell r="I59" t="str">
            <v>14-039</v>
          </cell>
          <cell r="J59" t="str">
            <v>●</v>
          </cell>
          <cell r="K59">
            <v>1406</v>
          </cell>
        </row>
        <row r="60">
          <cell r="B60" t="str">
            <v>17810342</v>
          </cell>
          <cell r="C60" t="str">
            <v>西海岸衛生処理組合</v>
          </cell>
          <cell r="D60" t="str">
            <v>印字用紙、インクリボン納入</v>
          </cell>
          <cell r="E60">
            <v>37437</v>
          </cell>
          <cell r="F60" t="str">
            <v>幕内</v>
          </cell>
          <cell r="G60">
            <v>711</v>
          </cell>
          <cell r="H60">
            <v>37436</v>
          </cell>
          <cell r="I60" t="str">
            <v>14-040</v>
          </cell>
          <cell r="J60" t="str">
            <v>●</v>
          </cell>
          <cell r="K60">
            <v>1406</v>
          </cell>
        </row>
        <row r="61">
          <cell r="B61" t="str">
            <v>17810345</v>
          </cell>
          <cell r="C61" t="str">
            <v>小千谷地域広域事務組合</v>
          </cell>
          <cell r="D61" t="str">
            <v>自動結束機トグルリンク</v>
          </cell>
          <cell r="E61">
            <v>37421</v>
          </cell>
          <cell r="F61" t="str">
            <v>幕内</v>
          </cell>
          <cell r="G61">
            <v>713</v>
          </cell>
          <cell r="H61">
            <v>37436</v>
          </cell>
          <cell r="I61" t="str">
            <v>14-041</v>
          </cell>
          <cell r="J61" t="str">
            <v>●</v>
          </cell>
          <cell r="K61">
            <v>1406</v>
          </cell>
        </row>
        <row r="62">
          <cell r="A62" t="str">
            <v>年度末処理</v>
          </cell>
          <cell r="B62" t="str">
            <v>17810347</v>
          </cell>
          <cell r="C62" t="str">
            <v>亀岡市</v>
          </cell>
          <cell r="D62" t="str">
            <v>トラックスケール受入伝票（３枚綴り）３．５×５．５インチ</v>
          </cell>
          <cell r="E62">
            <v>37468</v>
          </cell>
          <cell r="F62" t="str">
            <v>宮田</v>
          </cell>
          <cell r="G62">
            <v>320</v>
          </cell>
          <cell r="H62">
            <v>37468</v>
          </cell>
          <cell r="I62" t="str">
            <v>X</v>
          </cell>
          <cell r="K62">
            <v>1407</v>
          </cell>
        </row>
        <row r="63">
          <cell r="B63" t="str">
            <v>17810332</v>
          </cell>
          <cell r="C63" t="str">
            <v>東芝ファイナンス株式会社 関西法人支店</v>
          </cell>
          <cell r="D63" t="str">
            <v>再資源化施設減容機設備</v>
          </cell>
          <cell r="E63">
            <v>37468</v>
          </cell>
          <cell r="F63" t="str">
            <v>小竹</v>
          </cell>
          <cell r="G63">
            <v>320</v>
          </cell>
          <cell r="H63">
            <v>37468</v>
          </cell>
          <cell r="I63" t="str">
            <v>14-043</v>
          </cell>
          <cell r="J63" t="str">
            <v>●</v>
          </cell>
          <cell r="K63">
            <v>1407</v>
          </cell>
        </row>
        <row r="64">
          <cell r="B64" t="str">
            <v>17810360</v>
          </cell>
          <cell r="C64" t="str">
            <v>城南衛生管理組合</v>
          </cell>
          <cell r="D64" t="str">
            <v>アルミ選別機用減速機部品納入</v>
          </cell>
          <cell r="E64">
            <v>37467</v>
          </cell>
          <cell r="F64" t="str">
            <v>小竹</v>
          </cell>
          <cell r="G64">
            <v>320</v>
          </cell>
          <cell r="H64">
            <v>37468</v>
          </cell>
          <cell r="I64" t="str">
            <v>14-044</v>
          </cell>
          <cell r="J64" t="str">
            <v>●</v>
          </cell>
          <cell r="K64">
            <v>1407</v>
          </cell>
        </row>
        <row r="65">
          <cell r="B65" t="str">
            <v>17810379</v>
          </cell>
          <cell r="C65" t="str">
            <v>東京二十三区清掃一部事務組合</v>
          </cell>
          <cell r="D65" t="str">
            <v>受変電設備特高変圧器油分析委託</v>
          </cell>
          <cell r="E65">
            <v>37468</v>
          </cell>
          <cell r="F65" t="str">
            <v>滝川</v>
          </cell>
          <cell r="G65">
            <v>310</v>
          </cell>
          <cell r="H65">
            <v>37468</v>
          </cell>
          <cell r="I65" t="str">
            <v>14-045</v>
          </cell>
          <cell r="J65" t="str">
            <v>●</v>
          </cell>
          <cell r="K65">
            <v>1407</v>
          </cell>
        </row>
        <row r="66">
          <cell r="I66" t="str">
            <v>14-046</v>
          </cell>
          <cell r="J66" t="str">
            <v>X</v>
          </cell>
        </row>
        <row r="67">
          <cell r="B67" t="str">
            <v>17810354</v>
          </cell>
          <cell r="C67" t="str">
            <v>南河内清掃施設組合</v>
          </cell>
          <cell r="D67" t="str">
            <v>平成１４年度　第１清掃工場データ処理設備交換部品</v>
          </cell>
          <cell r="E67">
            <v>37468</v>
          </cell>
          <cell r="F67" t="str">
            <v>平石</v>
          </cell>
          <cell r="G67">
            <v>320</v>
          </cell>
          <cell r="H67">
            <v>37468</v>
          </cell>
          <cell r="I67" t="str">
            <v>14-047</v>
          </cell>
          <cell r="J67" t="str">
            <v>●</v>
          </cell>
          <cell r="K67">
            <v>1407</v>
          </cell>
        </row>
        <row r="68">
          <cell r="B68" t="str">
            <v>17810316</v>
          </cell>
          <cell r="C68" t="str">
            <v>東京都多摩市役所 環境部ごみ総合対策課</v>
          </cell>
          <cell r="D68" t="str">
            <v>計量機保守点検委託</v>
          </cell>
          <cell r="E68">
            <v>37468</v>
          </cell>
          <cell r="F68" t="str">
            <v>瀬藤</v>
          </cell>
          <cell r="G68">
            <v>310</v>
          </cell>
          <cell r="H68">
            <v>37468</v>
          </cell>
          <cell r="I68" t="str">
            <v>14-048</v>
          </cell>
          <cell r="J68" t="str">
            <v>●</v>
          </cell>
          <cell r="K68">
            <v>1407</v>
          </cell>
        </row>
        <row r="69">
          <cell r="B69" t="str">
            <v>17810352</v>
          </cell>
          <cell r="C69" t="str">
            <v>鶴岡市ほか六箇町村衛生処理組合</v>
          </cell>
          <cell r="D69" t="str">
            <v>肉粉分析等業務</v>
          </cell>
          <cell r="E69">
            <v>37447</v>
          </cell>
          <cell r="F69" t="str">
            <v>瀬藤</v>
          </cell>
          <cell r="G69">
            <v>711</v>
          </cell>
          <cell r="H69">
            <v>37468</v>
          </cell>
          <cell r="I69" t="str">
            <v>14-049</v>
          </cell>
          <cell r="J69" t="str">
            <v>●</v>
          </cell>
          <cell r="K69">
            <v>1407</v>
          </cell>
        </row>
        <row r="70">
          <cell r="B70" t="str">
            <v>17J10048</v>
          </cell>
          <cell r="C70" t="str">
            <v>財団法人　東京都環境整備公社</v>
          </cell>
          <cell r="D70" t="str">
            <v>中防不燃ごみ処理センター第二プラント・供給フィーダ等の整備補修工事委託</v>
          </cell>
          <cell r="E70">
            <v>37407</v>
          </cell>
          <cell r="F70" t="str">
            <v>本田</v>
          </cell>
          <cell r="G70">
            <v>310</v>
          </cell>
          <cell r="H70">
            <v>37468</v>
          </cell>
          <cell r="I70" t="str">
            <v>14-050</v>
          </cell>
          <cell r="J70" t="str">
            <v>●</v>
          </cell>
          <cell r="K70">
            <v>1407</v>
          </cell>
        </row>
        <row r="71">
          <cell r="B71" t="str">
            <v>17810331</v>
          </cell>
          <cell r="C71" t="str">
            <v>在日米軍横田基地</v>
          </cell>
          <cell r="D71" t="str">
            <v>小動物焼却炉補修</v>
          </cell>
          <cell r="E71">
            <v>37468</v>
          </cell>
          <cell r="F71" t="str">
            <v>幕内</v>
          </cell>
          <cell r="G71">
            <v>310</v>
          </cell>
          <cell r="H71">
            <v>37468</v>
          </cell>
          <cell r="I71" t="str">
            <v>14-051</v>
          </cell>
          <cell r="K71">
            <v>1407</v>
          </cell>
        </row>
        <row r="72">
          <cell r="B72" t="str">
            <v>17810356</v>
          </cell>
          <cell r="C72" t="str">
            <v>苫小牧市役所</v>
          </cell>
          <cell r="D72" t="str">
            <v>苫小牧市糸井清掃ｾﾝﾀｰﾎﾞｲﾗ傾斜伝熱管漏洩調査業務</v>
          </cell>
          <cell r="E72">
            <v>37423</v>
          </cell>
          <cell r="F72" t="str">
            <v>本田</v>
          </cell>
          <cell r="G72">
            <v>710</v>
          </cell>
          <cell r="H72">
            <v>37468</v>
          </cell>
          <cell r="I72" t="str">
            <v>14-052</v>
          </cell>
          <cell r="J72" t="str">
            <v>●</v>
          </cell>
          <cell r="K72">
            <v>1407</v>
          </cell>
        </row>
        <row r="73">
          <cell r="B73" t="str">
            <v>17810358</v>
          </cell>
          <cell r="C73" t="str">
            <v>西海岸衛生処理組合</v>
          </cell>
          <cell r="D73" t="str">
            <v>ガス冷用ノズルチップ及びオイルバーナー用ノズル納入</v>
          </cell>
          <cell r="E73">
            <v>37468</v>
          </cell>
          <cell r="F73" t="str">
            <v>本田</v>
          </cell>
          <cell r="G73">
            <v>711</v>
          </cell>
          <cell r="H73">
            <v>37468</v>
          </cell>
          <cell r="I73" t="str">
            <v>14-053</v>
          </cell>
          <cell r="J73" t="str">
            <v>●</v>
          </cell>
          <cell r="K73">
            <v>1407</v>
          </cell>
        </row>
        <row r="74">
          <cell r="B74" t="str">
            <v>17810359</v>
          </cell>
          <cell r="C74" t="str">
            <v>苫小牧市役所</v>
          </cell>
          <cell r="D74" t="str">
            <v>苫小牧市糸井清掃ｾﾝﾀｰﾎﾞｲﾗﾁｭｰﾌﾞ修繕工事</v>
          </cell>
          <cell r="E74">
            <v>37436</v>
          </cell>
          <cell r="F74" t="str">
            <v>本田</v>
          </cell>
          <cell r="G74">
            <v>710</v>
          </cell>
          <cell r="H74">
            <v>37468</v>
          </cell>
          <cell r="I74" t="str">
            <v>14-054</v>
          </cell>
          <cell r="J74" t="str">
            <v>●</v>
          </cell>
          <cell r="K74">
            <v>1407</v>
          </cell>
        </row>
        <row r="75">
          <cell r="B75" t="str">
            <v>17810367</v>
          </cell>
          <cell r="C75" t="str">
            <v>小千谷地域広域事務組合</v>
          </cell>
          <cell r="D75" t="str">
            <v>自動結束機修繕工事</v>
          </cell>
          <cell r="E75">
            <v>37467</v>
          </cell>
          <cell r="F75" t="str">
            <v>本田</v>
          </cell>
          <cell r="G75">
            <v>713</v>
          </cell>
          <cell r="H75">
            <v>37468</v>
          </cell>
          <cell r="I75" t="str">
            <v>14-055</v>
          </cell>
          <cell r="J75" t="str">
            <v>●</v>
          </cell>
          <cell r="K75">
            <v>1407</v>
          </cell>
        </row>
        <row r="76">
          <cell r="B76" t="str">
            <v>17810368</v>
          </cell>
          <cell r="C76" t="str">
            <v>小千谷地域広域事務組合</v>
          </cell>
          <cell r="D76" t="str">
            <v>マガジンシ－ル納入</v>
          </cell>
          <cell r="E76">
            <v>37499</v>
          </cell>
          <cell r="F76" t="str">
            <v>本田</v>
          </cell>
          <cell r="G76">
            <v>713</v>
          </cell>
          <cell r="H76">
            <v>37468</v>
          </cell>
          <cell r="I76" t="str">
            <v>14-056</v>
          </cell>
          <cell r="J76" t="str">
            <v>●</v>
          </cell>
          <cell r="K76">
            <v>1407</v>
          </cell>
        </row>
        <row r="77">
          <cell r="B77" t="str">
            <v>17810369</v>
          </cell>
          <cell r="C77" t="str">
            <v>小千谷地域広域事務組合</v>
          </cell>
          <cell r="D77" t="str">
            <v>自動結束機バンド送り異常修繕工事</v>
          </cell>
          <cell r="E77">
            <v>37467</v>
          </cell>
          <cell r="F77" t="str">
            <v>本田</v>
          </cell>
          <cell r="G77">
            <v>713</v>
          </cell>
          <cell r="H77">
            <v>37468</v>
          </cell>
          <cell r="I77" t="str">
            <v>14-057</v>
          </cell>
          <cell r="J77" t="str">
            <v>●</v>
          </cell>
          <cell r="K77">
            <v>1407</v>
          </cell>
        </row>
        <row r="78">
          <cell r="B78" t="str">
            <v>17810380</v>
          </cell>
          <cell r="C78" t="str">
            <v>小千谷地域広域事務組合</v>
          </cell>
          <cell r="D78" t="str">
            <v>自動結束機用エジェクタ－</v>
          </cell>
          <cell r="E78">
            <v>37456</v>
          </cell>
          <cell r="F78" t="str">
            <v>本田</v>
          </cell>
          <cell r="G78">
            <v>713</v>
          </cell>
          <cell r="H78">
            <v>37468</v>
          </cell>
          <cell r="I78" t="str">
            <v>14-058</v>
          </cell>
          <cell r="J78" t="str">
            <v>●</v>
          </cell>
          <cell r="K78">
            <v>1407</v>
          </cell>
        </row>
        <row r="79">
          <cell r="B79" t="str">
            <v>17810373</v>
          </cell>
          <cell r="C79" t="str">
            <v>まにわ中央環境施設組合</v>
          </cell>
          <cell r="D79" t="str">
            <v>リサイクルプラザ不燃物可燃物分離装置ふるい目取替修繕</v>
          </cell>
          <cell r="E79">
            <v>37499</v>
          </cell>
          <cell r="F79" t="str">
            <v>宮田</v>
          </cell>
          <cell r="G79">
            <v>320</v>
          </cell>
          <cell r="H79">
            <v>37499</v>
          </cell>
          <cell r="I79" t="str">
            <v>14-059</v>
          </cell>
          <cell r="J79" t="str">
            <v>●</v>
          </cell>
          <cell r="K79">
            <v>1408</v>
          </cell>
        </row>
        <row r="80">
          <cell r="B80" t="str">
            <v>17810348</v>
          </cell>
          <cell r="C80" t="str">
            <v>東京二十三区清掃一部事務組合</v>
          </cell>
          <cell r="D80" t="str">
            <v>大田清掃工場第二工場灰溶融炉補修工事</v>
          </cell>
          <cell r="E80">
            <v>37498</v>
          </cell>
          <cell r="F80" t="str">
            <v>滝川</v>
          </cell>
          <cell r="G80">
            <v>310</v>
          </cell>
          <cell r="H80">
            <v>37499</v>
          </cell>
          <cell r="I80" t="str">
            <v>14-060</v>
          </cell>
          <cell r="J80" t="str">
            <v>●</v>
          </cell>
          <cell r="K80">
            <v>1408</v>
          </cell>
        </row>
        <row r="81">
          <cell r="B81" t="str">
            <v>17810371</v>
          </cell>
          <cell r="C81" t="str">
            <v>東京二十三区清掃一部事務組合</v>
          </cell>
          <cell r="D81" t="str">
            <v>大田清掃工場第二工場２号炉回転炉耐火物補修工事</v>
          </cell>
          <cell r="E81">
            <v>37498</v>
          </cell>
          <cell r="F81" t="str">
            <v>滝川</v>
          </cell>
          <cell r="G81">
            <v>310</v>
          </cell>
          <cell r="H81">
            <v>37499</v>
          </cell>
          <cell r="I81" t="str">
            <v>14-061</v>
          </cell>
          <cell r="J81" t="str">
            <v>●</v>
          </cell>
          <cell r="K81">
            <v>1408</v>
          </cell>
        </row>
        <row r="82">
          <cell r="B82" t="str">
            <v>17810339</v>
          </cell>
          <cell r="C82" t="str">
            <v>千葉市役所</v>
          </cell>
          <cell r="D82" t="str">
            <v>3号炉燃滓処理設備改修</v>
          </cell>
          <cell r="E82">
            <v>37498</v>
          </cell>
          <cell r="F82" t="str">
            <v>瀬藤</v>
          </cell>
          <cell r="G82">
            <v>310</v>
          </cell>
          <cell r="H82">
            <v>37499</v>
          </cell>
          <cell r="I82" t="str">
            <v>14-062</v>
          </cell>
          <cell r="J82" t="str">
            <v>●</v>
          </cell>
          <cell r="K82">
            <v>1408</v>
          </cell>
        </row>
        <row r="83">
          <cell r="B83" t="str">
            <v>17810381</v>
          </cell>
          <cell r="C83" t="str">
            <v>東京都多摩市役所 環境部ごみ総合対策課</v>
          </cell>
          <cell r="D83" t="str">
            <v>粉砕機（その１）</v>
          </cell>
          <cell r="E83">
            <v>37468</v>
          </cell>
          <cell r="F83" t="str">
            <v>瀬藤</v>
          </cell>
          <cell r="G83">
            <v>310</v>
          </cell>
          <cell r="H83">
            <v>37499</v>
          </cell>
          <cell r="I83" t="str">
            <v>14-063</v>
          </cell>
          <cell r="J83" t="str">
            <v>●</v>
          </cell>
          <cell r="K83">
            <v>1408</v>
          </cell>
        </row>
        <row r="84">
          <cell r="B84" t="str">
            <v>17810382</v>
          </cell>
          <cell r="C84" t="str">
            <v>東京都多摩市役所 環境部ごみ総合対策課</v>
          </cell>
          <cell r="D84" t="str">
            <v>粉砕機（その２）</v>
          </cell>
          <cell r="E84">
            <v>37467</v>
          </cell>
          <cell r="F84" t="str">
            <v>瀬藤</v>
          </cell>
          <cell r="G84">
            <v>310</v>
          </cell>
          <cell r="H84">
            <v>37499</v>
          </cell>
          <cell r="I84" t="str">
            <v>14-063</v>
          </cell>
          <cell r="J84" t="str">
            <v>●</v>
          </cell>
          <cell r="K84">
            <v>1408</v>
          </cell>
        </row>
        <row r="85">
          <cell r="B85" t="str">
            <v>17810383</v>
          </cell>
          <cell r="C85" t="str">
            <v>東京都多摩市役所 環境部ごみ総合対策課</v>
          </cell>
          <cell r="D85" t="str">
            <v>粉砕機（その３）</v>
          </cell>
          <cell r="E85">
            <v>37467</v>
          </cell>
          <cell r="F85" t="str">
            <v>瀬藤</v>
          </cell>
          <cell r="G85">
            <v>310</v>
          </cell>
          <cell r="H85">
            <v>37499</v>
          </cell>
          <cell r="I85" t="str">
            <v>14-063</v>
          </cell>
          <cell r="J85" t="str">
            <v>●</v>
          </cell>
          <cell r="K85">
            <v>1408</v>
          </cell>
        </row>
        <row r="86">
          <cell r="B86" t="str">
            <v>17810384</v>
          </cell>
          <cell r="C86" t="str">
            <v>東京都多摩市役所 環境部ごみ総合対策課</v>
          </cell>
          <cell r="D86" t="str">
            <v>粉砕機（その４）</v>
          </cell>
          <cell r="E86">
            <v>37467</v>
          </cell>
          <cell r="F86" t="str">
            <v>瀬藤</v>
          </cell>
          <cell r="G86">
            <v>310</v>
          </cell>
          <cell r="H86">
            <v>37499</v>
          </cell>
          <cell r="I86" t="str">
            <v>14-063</v>
          </cell>
          <cell r="J86" t="str">
            <v>●</v>
          </cell>
          <cell r="K86">
            <v>1408</v>
          </cell>
        </row>
        <row r="87">
          <cell r="B87" t="str">
            <v>17810385</v>
          </cell>
          <cell r="C87" t="str">
            <v>東京都多摩市役所 環境部ごみ総合対策課</v>
          </cell>
          <cell r="D87" t="str">
            <v>粉砕機（その５）</v>
          </cell>
          <cell r="E87">
            <v>37467</v>
          </cell>
          <cell r="F87" t="str">
            <v>瀬藤</v>
          </cell>
          <cell r="G87">
            <v>310</v>
          </cell>
          <cell r="H87">
            <v>37499</v>
          </cell>
          <cell r="I87" t="str">
            <v>14-063</v>
          </cell>
          <cell r="J87" t="str">
            <v>●</v>
          </cell>
          <cell r="K87">
            <v>1408</v>
          </cell>
        </row>
        <row r="88">
          <cell r="B88" t="str">
            <v>17810386</v>
          </cell>
          <cell r="C88" t="str">
            <v>東京都多摩市役所 環境部ごみ総合対策課</v>
          </cell>
          <cell r="D88" t="str">
            <v>粉砕機（その６）</v>
          </cell>
          <cell r="E88">
            <v>37467</v>
          </cell>
          <cell r="F88" t="str">
            <v>瀬藤</v>
          </cell>
          <cell r="G88">
            <v>310</v>
          </cell>
          <cell r="H88">
            <v>37499</v>
          </cell>
          <cell r="I88" t="str">
            <v>14-063</v>
          </cell>
          <cell r="J88" t="str">
            <v>●</v>
          </cell>
          <cell r="K88">
            <v>1408</v>
          </cell>
        </row>
        <row r="89">
          <cell r="B89" t="str">
            <v>17810349</v>
          </cell>
          <cell r="C89" t="str">
            <v>東京二十三区清掃一部事務組合</v>
          </cell>
          <cell r="D89" t="str">
            <v>墨田清掃工場焼却炉ろ過式集じん機用ろ布の買入れ</v>
          </cell>
          <cell r="E89">
            <v>37498</v>
          </cell>
          <cell r="F89" t="str">
            <v>幕内</v>
          </cell>
          <cell r="G89">
            <v>310</v>
          </cell>
          <cell r="H89">
            <v>37499</v>
          </cell>
          <cell r="I89" t="str">
            <v>14-064</v>
          </cell>
          <cell r="J89" t="str">
            <v>●</v>
          </cell>
          <cell r="K89">
            <v>1408</v>
          </cell>
        </row>
        <row r="90">
          <cell r="B90" t="str">
            <v>17810375</v>
          </cell>
          <cell r="C90" t="str">
            <v>東京二十三区清掃一部事務組合</v>
          </cell>
          <cell r="D90" t="str">
            <v>中防不燃ごみ処理センター第二プラント破砕機用ハンマー外４点の買入れ</v>
          </cell>
          <cell r="E90">
            <v>37498</v>
          </cell>
          <cell r="F90" t="str">
            <v>本田</v>
          </cell>
          <cell r="G90">
            <v>310</v>
          </cell>
          <cell r="H90">
            <v>37499</v>
          </cell>
          <cell r="I90" t="str">
            <v>14-065</v>
          </cell>
          <cell r="J90" t="str">
            <v>●</v>
          </cell>
          <cell r="K90">
            <v>1408</v>
          </cell>
        </row>
        <row r="91">
          <cell r="B91" t="str">
            <v>17810376</v>
          </cell>
          <cell r="C91" t="str">
            <v>東京二十三区清掃一部事務組合</v>
          </cell>
          <cell r="D91" t="str">
            <v>ろ過式集じん機用ろ布の購入（墨田清掃工場）</v>
          </cell>
          <cell r="E91">
            <v>37477</v>
          </cell>
          <cell r="F91" t="str">
            <v>本田</v>
          </cell>
          <cell r="G91">
            <v>310</v>
          </cell>
          <cell r="H91">
            <v>37499</v>
          </cell>
          <cell r="I91" t="str">
            <v>14-066</v>
          </cell>
          <cell r="J91" t="str">
            <v>●</v>
          </cell>
          <cell r="K91">
            <v>1408</v>
          </cell>
        </row>
        <row r="92">
          <cell r="B92" t="str">
            <v>17810388</v>
          </cell>
          <cell r="C92" t="str">
            <v>函館酸素  株式会社</v>
          </cell>
          <cell r="D92" t="str">
            <v>函館市リサイクルセンター向ギヤハンマー納入</v>
          </cell>
          <cell r="E92">
            <v>37491</v>
          </cell>
          <cell r="F92" t="str">
            <v>本田</v>
          </cell>
          <cell r="G92">
            <v>710</v>
          </cell>
          <cell r="H92">
            <v>37499</v>
          </cell>
          <cell r="I92" t="str">
            <v>14-067</v>
          </cell>
          <cell r="J92" t="str">
            <v>●</v>
          </cell>
          <cell r="K92">
            <v>1408</v>
          </cell>
        </row>
        <row r="93">
          <cell r="B93" t="str">
            <v>17810389</v>
          </cell>
          <cell r="C93" t="str">
            <v>日立市（茨城県）</v>
          </cell>
          <cell r="D93" t="str">
            <v>粗大ごみ処理施設センターディスク摩耗板納入</v>
          </cell>
          <cell r="E93">
            <v>37477</v>
          </cell>
          <cell r="F93" t="str">
            <v>本田</v>
          </cell>
          <cell r="G93">
            <v>310</v>
          </cell>
          <cell r="H93">
            <v>37499</v>
          </cell>
          <cell r="I93" t="str">
            <v>14-068</v>
          </cell>
          <cell r="K93">
            <v>1408</v>
          </cell>
        </row>
        <row r="94">
          <cell r="B94" t="str">
            <v>17810390</v>
          </cell>
          <cell r="C94" t="str">
            <v>小千谷地域広域事務組合</v>
          </cell>
          <cell r="D94" t="str">
            <v>自動結束機シ－リングメカニズム納入</v>
          </cell>
          <cell r="E94">
            <v>37499</v>
          </cell>
          <cell r="F94" t="str">
            <v>本田</v>
          </cell>
          <cell r="G94">
            <v>713</v>
          </cell>
          <cell r="H94">
            <v>37499</v>
          </cell>
          <cell r="I94" t="str">
            <v>14-069</v>
          </cell>
          <cell r="J94" t="str">
            <v>●</v>
          </cell>
          <cell r="K94">
            <v>1408</v>
          </cell>
        </row>
        <row r="95">
          <cell r="B95" t="str">
            <v>17810391</v>
          </cell>
          <cell r="C95" t="str">
            <v>小千谷地域広域事務組合</v>
          </cell>
          <cell r="D95" t="str">
            <v>自動結束機ア－チゲ－ト納入</v>
          </cell>
          <cell r="E95">
            <v>37499</v>
          </cell>
          <cell r="F95" t="str">
            <v>本田</v>
          </cell>
          <cell r="G95">
            <v>713</v>
          </cell>
          <cell r="H95">
            <v>37499</v>
          </cell>
          <cell r="I95" t="str">
            <v>14-070</v>
          </cell>
          <cell r="J95" t="str">
            <v>●</v>
          </cell>
          <cell r="K95">
            <v>1408</v>
          </cell>
        </row>
        <row r="96">
          <cell r="B96" t="str">
            <v>17810395</v>
          </cell>
          <cell r="C96" t="str">
            <v>西海岸衛生処理組合</v>
          </cell>
          <cell r="D96" t="str">
            <v>炉内検視用耐熱ガラス他納入</v>
          </cell>
          <cell r="E96">
            <v>37499</v>
          </cell>
          <cell r="F96" t="str">
            <v>本田</v>
          </cell>
          <cell r="G96">
            <v>711</v>
          </cell>
          <cell r="H96">
            <v>37499</v>
          </cell>
          <cell r="I96" t="str">
            <v>14-071</v>
          </cell>
          <cell r="J96" t="str">
            <v>●</v>
          </cell>
          <cell r="K96">
            <v>1408</v>
          </cell>
        </row>
        <row r="97">
          <cell r="A97">
            <v>99</v>
          </cell>
          <cell r="B97" t="str">
            <v>17810402</v>
          </cell>
          <cell r="C97" t="str">
            <v>東鉱商事株式会社</v>
          </cell>
          <cell r="D97" t="str">
            <v>黒鉛電極棒納入</v>
          </cell>
          <cell r="E97">
            <v>37452</v>
          </cell>
          <cell r="F97" t="str">
            <v>本田</v>
          </cell>
          <cell r="G97">
            <v>310</v>
          </cell>
          <cell r="H97">
            <v>37499</v>
          </cell>
          <cell r="I97" t="str">
            <v>14-072</v>
          </cell>
          <cell r="K97">
            <v>1408</v>
          </cell>
        </row>
        <row r="98">
          <cell r="B98" t="str">
            <v>17810409</v>
          </cell>
          <cell r="C98" t="str">
            <v>倉敷市</v>
          </cell>
          <cell r="D98" t="str">
            <v>水島清掃工場　計量・車両管制自動運転システム　カードリーダ納入</v>
          </cell>
          <cell r="E98">
            <v>37499</v>
          </cell>
          <cell r="F98" t="str">
            <v>宮田</v>
          </cell>
          <cell r="G98">
            <v>320</v>
          </cell>
          <cell r="H98">
            <v>37499</v>
          </cell>
          <cell r="I98" t="str">
            <v>14-073</v>
          </cell>
          <cell r="J98" t="str">
            <v>●</v>
          </cell>
          <cell r="K98">
            <v>1409</v>
          </cell>
        </row>
        <row r="99">
          <cell r="B99" t="str">
            <v>17810404</v>
          </cell>
          <cell r="C99" t="str">
            <v>城南衛生管理組合</v>
          </cell>
          <cell r="D99" t="str">
            <v>ペットボトル破袋用ベルトコンベア部品</v>
          </cell>
          <cell r="E99">
            <v>37529</v>
          </cell>
          <cell r="F99" t="str">
            <v>小竹</v>
          </cell>
          <cell r="G99">
            <v>320</v>
          </cell>
          <cell r="H99">
            <v>37529</v>
          </cell>
          <cell r="I99" t="str">
            <v>14-074</v>
          </cell>
          <cell r="J99" t="str">
            <v>p</v>
          </cell>
          <cell r="K99">
            <v>1409</v>
          </cell>
        </row>
        <row r="100">
          <cell r="B100" t="str">
            <v>17810408</v>
          </cell>
          <cell r="C100" t="str">
            <v>磐南行政組合 衛生課</v>
          </cell>
          <cell r="D100" t="str">
            <v>磐南クリ－ンセンタ－　カタログ増刷</v>
          </cell>
          <cell r="E100">
            <v>37511</v>
          </cell>
          <cell r="F100" t="str">
            <v>滝川</v>
          </cell>
          <cell r="G100">
            <v>712</v>
          </cell>
          <cell r="H100">
            <v>37529</v>
          </cell>
          <cell r="I100" t="str">
            <v>14-075</v>
          </cell>
          <cell r="J100" t="str">
            <v>p</v>
          </cell>
          <cell r="K100">
            <v>1409</v>
          </cell>
        </row>
        <row r="101">
          <cell r="A101" t="str">
            <v>10/10送付</v>
          </cell>
          <cell r="B101" t="str">
            <v>17600019</v>
          </cell>
          <cell r="C101" t="str">
            <v>小山広域保健衛生組合　北部清掃センター</v>
          </cell>
          <cell r="D101" t="str">
            <v>ばいじん貯留・灰固形化施設設置工事</v>
          </cell>
          <cell r="E101">
            <v>37501</v>
          </cell>
          <cell r="F101" t="str">
            <v>幕内</v>
          </cell>
          <cell r="G101">
            <v>0</v>
          </cell>
          <cell r="H101">
            <v>37529</v>
          </cell>
          <cell r="I101" t="str">
            <v>14-076</v>
          </cell>
          <cell r="K101">
            <v>1409</v>
          </cell>
        </row>
        <row r="102">
          <cell r="A102" t="str">
            <v>10/10送付</v>
          </cell>
          <cell r="B102" t="str">
            <v>17810355</v>
          </cell>
          <cell r="C102" t="str">
            <v>日立市（茨城県）</v>
          </cell>
          <cell r="D102" t="str">
            <v>第清セ 15775号　回転式破砕機ロングハンマ－外</v>
          </cell>
          <cell r="E102">
            <v>37519</v>
          </cell>
          <cell r="F102" t="str">
            <v>本田</v>
          </cell>
          <cell r="G102">
            <v>310</v>
          </cell>
          <cell r="H102">
            <v>37529</v>
          </cell>
          <cell r="I102" t="str">
            <v>14-077</v>
          </cell>
          <cell r="J102" t="str">
            <v>p</v>
          </cell>
          <cell r="K102">
            <v>1409</v>
          </cell>
        </row>
        <row r="103">
          <cell r="A103" t="str">
            <v>10/10送付</v>
          </cell>
          <cell r="B103" t="str">
            <v>17810378</v>
          </cell>
          <cell r="C103" t="str">
            <v>東京二十三区清掃一部事務組合</v>
          </cell>
          <cell r="D103" t="str">
            <v>中防不燃ごみ処理センター第二プラント破砕機用スクリーン外６点の購入</v>
          </cell>
          <cell r="E103">
            <v>37529</v>
          </cell>
          <cell r="F103" t="str">
            <v>本田</v>
          </cell>
          <cell r="G103">
            <v>310</v>
          </cell>
          <cell r="H103">
            <v>37529</v>
          </cell>
          <cell r="I103" t="str">
            <v>14-078</v>
          </cell>
          <cell r="J103" t="str">
            <v>p</v>
          </cell>
          <cell r="K103">
            <v>1409</v>
          </cell>
        </row>
        <row r="104">
          <cell r="A104" t="str">
            <v>10/10送付</v>
          </cell>
          <cell r="B104" t="str">
            <v>17810400</v>
          </cell>
          <cell r="C104" t="str">
            <v>函館酸素  株式会社</v>
          </cell>
          <cell r="D104" t="str">
            <v>函館市ﾘｻｲｸﾙｾﾝﾀｰ向けガラス破砕機用かき板納入</v>
          </cell>
          <cell r="E104">
            <v>37529</v>
          </cell>
          <cell r="F104" t="str">
            <v>本田</v>
          </cell>
          <cell r="G104">
            <v>710</v>
          </cell>
          <cell r="H104">
            <v>37529</v>
          </cell>
          <cell r="I104" t="str">
            <v>14-079</v>
          </cell>
          <cell r="J104" t="str">
            <v>p</v>
          </cell>
          <cell r="K104">
            <v>1409</v>
          </cell>
        </row>
        <row r="105">
          <cell r="A105" t="str">
            <v>10/10送付</v>
          </cell>
          <cell r="B105" t="str">
            <v>17810406</v>
          </cell>
          <cell r="C105" t="str">
            <v>寒川町</v>
          </cell>
          <cell r="D105" t="str">
            <v>灰固型化施設整備修繕</v>
          </cell>
          <cell r="E105">
            <v>37501</v>
          </cell>
          <cell r="F105" t="str">
            <v>本田</v>
          </cell>
          <cell r="G105">
            <v>310</v>
          </cell>
          <cell r="H105">
            <v>37529</v>
          </cell>
          <cell r="I105" t="str">
            <v>14-080</v>
          </cell>
          <cell r="K105">
            <v>1409</v>
          </cell>
        </row>
        <row r="106">
          <cell r="A106" t="str">
            <v>10/10送付</v>
          </cell>
          <cell r="B106" t="str">
            <v>17810407</v>
          </cell>
          <cell r="C106" t="str">
            <v>西海岸衛生処理組合</v>
          </cell>
          <cell r="D106" t="str">
            <v>風向風速計チャート紙納入</v>
          </cell>
          <cell r="E106">
            <v>37499</v>
          </cell>
          <cell r="F106" t="str">
            <v>本田</v>
          </cell>
          <cell r="G106">
            <v>711</v>
          </cell>
          <cell r="H106">
            <v>37499</v>
          </cell>
          <cell r="I106" t="str">
            <v>14-081</v>
          </cell>
          <cell r="J106" t="str">
            <v>p</v>
          </cell>
          <cell r="K106">
            <v>1409</v>
          </cell>
        </row>
        <row r="107">
          <cell r="A107">
            <v>1</v>
          </cell>
          <cell r="B107" t="str">
            <v>17810421</v>
          </cell>
          <cell r="C107" t="str">
            <v xml:space="preserve">熊本市 </v>
          </cell>
          <cell r="D107" t="str">
            <v>インバーター取替修理</v>
          </cell>
          <cell r="E107">
            <v>37529</v>
          </cell>
          <cell r="F107" t="str">
            <v>岡藤</v>
          </cell>
          <cell r="G107">
            <v>0</v>
          </cell>
          <cell r="H107">
            <v>37529</v>
          </cell>
          <cell r="I107" t="str">
            <v>14-082</v>
          </cell>
          <cell r="J107" t="str">
            <v>g</v>
          </cell>
          <cell r="K107">
            <v>1409</v>
          </cell>
        </row>
        <row r="108">
          <cell r="A108">
            <v>2</v>
          </cell>
          <cell r="B108" t="str">
            <v>17810412</v>
          </cell>
          <cell r="C108" t="str">
            <v>松戸市 和名ヶ谷クリーンセンター</v>
          </cell>
          <cell r="D108" t="str">
            <v>焼却炉火格子等の購入</v>
          </cell>
          <cell r="E108">
            <v>37519</v>
          </cell>
          <cell r="F108" t="str">
            <v>瀬藤</v>
          </cell>
          <cell r="G108">
            <v>0</v>
          </cell>
          <cell r="H108">
            <v>37529</v>
          </cell>
          <cell r="I108" t="str">
            <v>14-083</v>
          </cell>
          <cell r="J108" t="str">
            <v>p</v>
          </cell>
          <cell r="K108">
            <v>1409</v>
          </cell>
        </row>
        <row r="109">
          <cell r="A109">
            <v>3</v>
          </cell>
          <cell r="B109" t="str">
            <v>17700496</v>
          </cell>
          <cell r="C109" t="str">
            <v xml:space="preserve">太平洋興発 株式会社 </v>
          </cell>
          <cell r="D109" t="str">
            <v>堅型破砕機排出板取付板（2セット）</v>
          </cell>
          <cell r="E109">
            <v>37498</v>
          </cell>
          <cell r="F109" t="str">
            <v>本田</v>
          </cell>
          <cell r="G109">
            <v>0</v>
          </cell>
          <cell r="H109">
            <v>37529</v>
          </cell>
          <cell r="I109" t="str">
            <v>14-084</v>
          </cell>
          <cell r="J109" t="str">
            <v>p</v>
          </cell>
          <cell r="K109">
            <v>1409</v>
          </cell>
        </row>
        <row r="110">
          <cell r="A110">
            <v>4</v>
          </cell>
          <cell r="B110" t="str">
            <v>17810326</v>
          </cell>
          <cell r="C110" t="str">
            <v>小千谷地域広域事務組合</v>
          </cell>
          <cell r="D110" t="str">
            <v>スチ－ルバンド納入</v>
          </cell>
          <cell r="E110">
            <v>37376</v>
          </cell>
          <cell r="F110" t="str">
            <v>幕内</v>
          </cell>
          <cell r="G110">
            <v>713</v>
          </cell>
          <cell r="H110">
            <v>37529</v>
          </cell>
          <cell r="I110" t="str">
            <v>14-085</v>
          </cell>
          <cell r="J110" t="str">
            <v>p</v>
          </cell>
          <cell r="K110">
            <v>1409</v>
          </cell>
        </row>
        <row r="111">
          <cell r="A111">
            <v>5</v>
          </cell>
          <cell r="B111" t="str">
            <v>17810368</v>
          </cell>
          <cell r="C111" t="str">
            <v>小千谷地域広域事務組合</v>
          </cell>
          <cell r="D111" t="str">
            <v>マガジンシ－ル納入</v>
          </cell>
          <cell r="E111">
            <v>37499</v>
          </cell>
          <cell r="F111" t="str">
            <v>本田</v>
          </cell>
          <cell r="G111">
            <v>713</v>
          </cell>
          <cell r="H111">
            <v>37529</v>
          </cell>
          <cell r="I111" t="str">
            <v>14-086</v>
          </cell>
          <cell r="J111" t="str">
            <v>p</v>
          </cell>
          <cell r="K111">
            <v>1409</v>
          </cell>
        </row>
        <row r="112">
          <cell r="A112">
            <v>6</v>
          </cell>
          <cell r="B112" t="str">
            <v>17810419</v>
          </cell>
          <cell r="C112" t="str">
            <v xml:space="preserve">十和田地域広域事務組合 </v>
          </cell>
          <cell r="D112" t="str">
            <v>計量機用伝票プリンタ修繕</v>
          </cell>
          <cell r="E112">
            <v>37529</v>
          </cell>
          <cell r="F112" t="str">
            <v>本田</v>
          </cell>
          <cell r="G112">
            <v>0</v>
          </cell>
          <cell r="H112">
            <v>37529</v>
          </cell>
          <cell r="I112" t="str">
            <v>14-087</v>
          </cell>
          <cell r="J112" t="str">
            <v>g</v>
          </cell>
          <cell r="K112">
            <v>1409</v>
          </cell>
        </row>
        <row r="113">
          <cell r="A113">
            <v>7</v>
          </cell>
          <cell r="B113" t="str">
            <v>17810427</v>
          </cell>
          <cell r="C113" t="str">
            <v>東鉱商事株式会社</v>
          </cell>
          <cell r="D113" t="str">
            <v>黒鉛電極棒</v>
          </cell>
          <cell r="E113">
            <v>37526</v>
          </cell>
          <cell r="F113" t="str">
            <v>瀬藤</v>
          </cell>
          <cell r="G113">
            <v>0</v>
          </cell>
          <cell r="H113">
            <v>37529</v>
          </cell>
          <cell r="I113" t="str">
            <v>14-088</v>
          </cell>
          <cell r="J113" t="str">
            <v>p</v>
          </cell>
          <cell r="K113">
            <v>1409</v>
          </cell>
        </row>
        <row r="114">
          <cell r="A114">
            <v>8</v>
          </cell>
          <cell r="B114" t="str">
            <v>17810428</v>
          </cell>
          <cell r="C114" t="str">
            <v xml:space="preserve">新得町 </v>
          </cell>
          <cell r="D114" t="str">
            <v>一般廃棄物中間処理施設データロガ装置修繕</v>
          </cell>
          <cell r="E114">
            <v>37499</v>
          </cell>
          <cell r="F114" t="str">
            <v>瀬藤</v>
          </cell>
          <cell r="G114">
            <v>0</v>
          </cell>
          <cell r="H114">
            <v>37529</v>
          </cell>
          <cell r="I114" t="str">
            <v>14-089</v>
          </cell>
          <cell r="J114" t="str">
            <v>g</v>
          </cell>
          <cell r="K114">
            <v>1409</v>
          </cell>
        </row>
        <row r="115">
          <cell r="A115">
            <v>9</v>
          </cell>
          <cell r="B115" t="str">
            <v>17810432</v>
          </cell>
          <cell r="C115" t="str">
            <v xml:space="preserve">日立市（茨城県） </v>
          </cell>
          <cell r="D115" t="str">
            <v>粗大ごみ処理施設　破砕機用ケーシングライナー</v>
          </cell>
          <cell r="E115">
            <v>37529</v>
          </cell>
          <cell r="F115" t="str">
            <v>瀬藤</v>
          </cell>
          <cell r="G115">
            <v>0</v>
          </cell>
          <cell r="H115">
            <v>37529</v>
          </cell>
          <cell r="I115" t="str">
            <v>14-090</v>
          </cell>
          <cell r="J115" t="str">
            <v>p</v>
          </cell>
          <cell r="K115">
            <v>1409</v>
          </cell>
        </row>
        <row r="116"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</row>
        <row r="117"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 t="e">
            <v>#N/A</v>
          </cell>
        </row>
        <row r="118"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 t="e">
            <v>#N/A</v>
          </cell>
        </row>
        <row r="119"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</row>
        <row r="120"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 t="e">
            <v>#N/A</v>
          </cell>
        </row>
        <row r="121">
          <cell r="C121" t="e">
            <v>#N/A</v>
          </cell>
          <cell r="D121" t="e">
            <v>#N/A</v>
          </cell>
          <cell r="E121" t="e">
            <v>#N/A</v>
          </cell>
          <cell r="F121" t="e">
            <v>#N/A</v>
          </cell>
          <cell r="G121" t="e">
            <v>#N/A</v>
          </cell>
        </row>
        <row r="122">
          <cell r="C122" t="e">
            <v>#N/A</v>
          </cell>
          <cell r="D122" t="e">
            <v>#N/A</v>
          </cell>
          <cell r="E122" t="e">
            <v>#N/A</v>
          </cell>
          <cell r="F122" t="e">
            <v>#N/A</v>
          </cell>
          <cell r="G122" t="e">
            <v>#N/A</v>
          </cell>
        </row>
        <row r="123">
          <cell r="C123" t="e">
            <v>#N/A</v>
          </cell>
          <cell r="D123" t="e">
            <v>#N/A</v>
          </cell>
          <cell r="E123" t="e">
            <v>#N/A</v>
          </cell>
          <cell r="F123" t="e">
            <v>#N/A</v>
          </cell>
          <cell r="G123" t="e">
            <v>#N/A</v>
          </cell>
        </row>
        <row r="124"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</row>
        <row r="125"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</row>
        <row r="126"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</row>
        <row r="127">
          <cell r="A127">
            <v>98</v>
          </cell>
          <cell r="B127" t="str">
            <v>17810000</v>
          </cell>
          <cell r="C127" t="str">
            <v>〇〇〇〇〇〇</v>
          </cell>
          <cell r="D127" t="str">
            <v>〇〇〇〇〇〇〇〇〇〇〇〇</v>
          </cell>
          <cell r="E127">
            <v>37559</v>
          </cell>
          <cell r="F127" t="e">
            <v>#N/A</v>
          </cell>
          <cell r="G127">
            <v>320</v>
          </cell>
          <cell r="H127">
            <v>37559</v>
          </cell>
          <cell r="I127" t="str">
            <v>xx-XXX</v>
          </cell>
        </row>
        <row r="128"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</row>
        <row r="129"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</row>
        <row r="130"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</row>
        <row r="131"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</row>
        <row r="132"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</row>
        <row r="133"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</row>
        <row r="134"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</row>
        <row r="135"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</row>
        <row r="136">
          <cell r="C136" t="e">
            <v>#N/A</v>
          </cell>
          <cell r="D136" t="e">
            <v>#N/A</v>
          </cell>
          <cell r="E136" t="e">
            <v>#N/A</v>
          </cell>
          <cell r="F136" t="e">
            <v>#N/A</v>
          </cell>
          <cell r="G136" t="e">
            <v>#N/A</v>
          </cell>
        </row>
        <row r="137">
          <cell r="C137" t="e">
            <v>#N/A</v>
          </cell>
          <cell r="D137" t="e">
            <v>#N/A</v>
          </cell>
          <cell r="E137" t="e">
            <v>#N/A</v>
          </cell>
          <cell r="F137" t="e">
            <v>#N/A</v>
          </cell>
          <cell r="G137" t="e">
            <v>#N/A</v>
          </cell>
        </row>
        <row r="138"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</row>
        <row r="139">
          <cell r="C139" t="e">
            <v>#N/A</v>
          </cell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</row>
        <row r="140">
          <cell r="C140" t="e">
            <v>#N/A</v>
          </cell>
          <cell r="D140" t="e">
            <v>#N/A</v>
          </cell>
          <cell r="E140" t="e">
            <v>#N/A</v>
          </cell>
          <cell r="F140" t="e">
            <v>#N/A</v>
          </cell>
          <cell r="G140" t="e">
            <v>#N/A</v>
          </cell>
        </row>
        <row r="141">
          <cell r="C141" t="e">
            <v>#N/A</v>
          </cell>
          <cell r="D141" t="e">
            <v>#N/A</v>
          </cell>
          <cell r="E141" t="e">
            <v>#N/A</v>
          </cell>
          <cell r="F141" t="e">
            <v>#N/A</v>
          </cell>
          <cell r="G141" t="e">
            <v>#N/A</v>
          </cell>
        </row>
        <row r="142">
          <cell r="C142" t="e">
            <v>#N/A</v>
          </cell>
          <cell r="D142" t="e">
            <v>#N/A</v>
          </cell>
          <cell r="E142" t="e">
            <v>#N/A</v>
          </cell>
          <cell r="F142" t="e">
            <v>#N/A</v>
          </cell>
          <cell r="G142" t="e">
            <v>#N/A</v>
          </cell>
        </row>
        <row r="143">
          <cell r="C143" t="e">
            <v>#N/A</v>
          </cell>
          <cell r="D143" t="e">
            <v>#N/A</v>
          </cell>
          <cell r="E143" t="e">
            <v>#N/A</v>
          </cell>
          <cell r="F143" t="e">
            <v>#N/A</v>
          </cell>
          <cell r="G143" t="e">
            <v>#N/A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ｲﾝﾌﾟｯﾄ表 "/>
      <sheetName val="ご年-1(H14実)"/>
      <sheetName val="諸3(H14実)"/>
      <sheetName val="諸4･5(H14実)"/>
      <sheetName val="まとめ-1"/>
      <sheetName val="まとめ-2"/>
      <sheetName val="諸1"/>
      <sheetName val="諸3"/>
      <sheetName val="諸4"/>
      <sheetName val="諸5"/>
    </sheetNames>
    <sheetDataSet>
      <sheetData sheetId="0" refreshError="1">
        <row r="4">
          <cell r="F4">
            <v>0.05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ｲﾝﾌﾟｯﾄ表 "/>
      <sheetName val="ご年-1(H14実)"/>
      <sheetName val="諸3(H14実)"/>
      <sheetName val="諸4･5(H14実)"/>
      <sheetName val="まとめ-1"/>
      <sheetName val="まとめ-2"/>
      <sheetName val="諸1"/>
      <sheetName val="諸3"/>
      <sheetName val="諸4"/>
      <sheetName val="諸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器具ｺｰﾄﾞ"/>
      <sheetName val="照明率１"/>
      <sheetName val="照明率２"/>
    </sheetNames>
    <sheetDataSet>
      <sheetData sheetId="0"/>
      <sheetData sheetId="1"/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ごみ処理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ンテナンス"/>
      <sheetName val="工場 (2)"/>
      <sheetName val="9月9日提出"/>
      <sheetName val="9月26日提出"/>
    </sheetNames>
    <sheetDataSet>
      <sheetData sheetId="0">
        <row r="2">
          <cell r="A2" t="str">
            <v>Hitzフコク生命ビル</v>
          </cell>
          <cell r="C2" t="str">
            <v>06-6447-5740</v>
          </cell>
          <cell r="D2" t="str">
            <v>06-6447-5794</v>
          </cell>
        </row>
        <row r="3">
          <cell r="A3" t="str">
            <v>NTN（株）大阪支店</v>
          </cell>
          <cell r="B3" t="str">
            <v>羽渕</v>
          </cell>
          <cell r="C3" t="str">
            <v>06-6449-6713</v>
          </cell>
          <cell r="D3" t="str">
            <v>06-6448-7296</v>
          </cell>
        </row>
        <row r="4">
          <cell r="A4" t="str">
            <v>ｱﾀｶ工業（株）</v>
          </cell>
          <cell r="B4" t="str">
            <v>福島</v>
          </cell>
          <cell r="C4" t="str">
            <v>06-6533-5019</v>
          </cell>
          <cell r="D4" t="str">
            <v>06-6533-3489</v>
          </cell>
        </row>
        <row r="5">
          <cell r="A5" t="str">
            <v>尼崎市クリーンセンター</v>
          </cell>
          <cell r="C5" t="str">
            <v>06-6409-0069</v>
          </cell>
          <cell r="D5" t="str">
            <v>06-6409-0069</v>
          </cell>
        </row>
        <row r="6">
          <cell r="A6" t="str">
            <v>英和（株）</v>
          </cell>
          <cell r="B6" t="str">
            <v>西澤</v>
          </cell>
          <cell r="C6" t="str">
            <v>06-6539-4806</v>
          </cell>
          <cell r="D6" t="str">
            <v>06-6539-4833</v>
          </cell>
        </row>
        <row r="7">
          <cell r="A7" t="str">
            <v>エネサーブ（株）</v>
          </cell>
          <cell r="B7" t="str">
            <v>山本</v>
          </cell>
          <cell r="C7" t="str">
            <v>06-6380-0081</v>
          </cell>
          <cell r="D7" t="str">
            <v>06-6338-0820</v>
          </cell>
        </row>
        <row r="8">
          <cell r="A8" t="str">
            <v>大阪市環境事業局　施設部　管理課</v>
          </cell>
          <cell r="B8" t="str">
            <v>北村</v>
          </cell>
          <cell r="C8" t="str">
            <v>06-6630-3375</v>
          </cell>
          <cell r="D8" t="str">
            <v>06-6630-3582</v>
          </cell>
        </row>
        <row r="9">
          <cell r="A9" t="str">
            <v>大阪市環境事業局　大正工場</v>
          </cell>
          <cell r="C9" t="str">
            <v>06-6555-6469</v>
          </cell>
          <cell r="D9" t="str">
            <v>06-6555-6469</v>
          </cell>
        </row>
        <row r="10">
          <cell r="A10" t="str">
            <v>大阪市環境事業局　鶴見工場</v>
          </cell>
          <cell r="B10" t="str">
            <v>村上　技師</v>
          </cell>
          <cell r="C10" t="str">
            <v>06-6912-4700</v>
          </cell>
          <cell r="D10" t="str">
            <v>06-6913-5297</v>
          </cell>
        </row>
        <row r="11">
          <cell r="A11" t="str">
            <v>大阪市環境事業局　舞洲工場</v>
          </cell>
          <cell r="C11" t="str">
            <v>06-4804-3336</v>
          </cell>
          <cell r="D11" t="str">
            <v>06-4804-3336</v>
          </cell>
        </row>
        <row r="12">
          <cell r="A12" t="str">
            <v>大阪市環境事業局　港工場</v>
          </cell>
          <cell r="C12" t="str">
            <v>06-6571-6221</v>
          </cell>
          <cell r="D12" t="str">
            <v>06-6571-6221</v>
          </cell>
        </row>
        <row r="13">
          <cell r="A13" t="str">
            <v>大阪システム（株）</v>
          </cell>
          <cell r="B13" t="str">
            <v>山崎</v>
          </cell>
          <cell r="C13" t="str">
            <v>06-6376-1312</v>
          </cell>
          <cell r="D13" t="str">
            <v>06-6372-3066</v>
          </cell>
        </row>
        <row r="14">
          <cell r="A14" t="str">
            <v>大津運転管理事務所</v>
          </cell>
          <cell r="C14" t="str">
            <v>077-546-3111</v>
          </cell>
          <cell r="D14" t="str">
            <v>077-536-3215</v>
          </cell>
        </row>
        <row r="15">
          <cell r="A15" t="str">
            <v>大津クリーンセンター</v>
          </cell>
        </row>
        <row r="16">
          <cell r="A16" t="str">
            <v>オリエンタル機電（株）</v>
          </cell>
          <cell r="B16" t="str">
            <v>堀之内</v>
          </cell>
          <cell r="C16" t="str">
            <v>06-6251-3415</v>
          </cell>
          <cell r="D16" t="str">
            <v>06-6251-3739</v>
          </cell>
        </row>
        <row r="17">
          <cell r="A17" t="str">
            <v>香芝･王子環境施設組合美濃園</v>
          </cell>
        </row>
        <row r="18">
          <cell r="A18" t="str">
            <v>春日井市運転管理事務所</v>
          </cell>
          <cell r="C18" t="str">
            <v>0568-88-6025</v>
          </cell>
          <cell r="D18" t="str">
            <v>0568-88-6026</v>
          </cell>
        </row>
        <row r="19">
          <cell r="A19" t="str">
            <v>春日井市クリーンセンター</v>
          </cell>
          <cell r="C19" t="str">
            <v>0568-88-6323</v>
          </cell>
          <cell r="D19" t="str">
            <v>0568-88-6323</v>
          </cell>
        </row>
        <row r="20">
          <cell r="A20" t="str">
            <v>（株）青井電機商会</v>
          </cell>
          <cell r="B20" t="str">
            <v>青井</v>
          </cell>
          <cell r="C20" t="str">
            <v>077-524-3565</v>
          </cell>
          <cell r="D20" t="str">
            <v>077-524-2997</v>
          </cell>
        </row>
        <row r="21">
          <cell r="A21" t="str">
            <v>（株）アンデン</v>
          </cell>
          <cell r="B21" t="str">
            <v>花園</v>
          </cell>
          <cell r="C21" t="str">
            <v>0533-85-3121</v>
          </cell>
          <cell r="D21" t="str">
            <v>0533-85-6008</v>
          </cell>
        </row>
        <row r="22">
          <cell r="A22" t="str">
            <v>（株）和信商会</v>
          </cell>
          <cell r="B22" t="str">
            <v>江崎</v>
          </cell>
          <cell r="C22" t="str">
            <v>06-6363-2901</v>
          </cell>
          <cell r="D22" t="str">
            <v>06-6363-2900</v>
          </cell>
        </row>
        <row r="23">
          <cell r="A23" t="str">
            <v>（株）関西テック</v>
          </cell>
          <cell r="B23" t="str">
            <v>南</v>
          </cell>
          <cell r="C23" t="str">
            <v>06-6329-1850</v>
          </cell>
          <cell r="D23" t="str">
            <v>06-6327-5988</v>
          </cell>
        </row>
        <row r="24">
          <cell r="A24" t="str">
            <v>（株）木内計測</v>
          </cell>
          <cell r="B24" t="str">
            <v>三谷</v>
          </cell>
          <cell r="C24" t="str">
            <v>06-6762-0864</v>
          </cell>
          <cell r="D24" t="str">
            <v>06-6768-1478</v>
          </cell>
        </row>
        <row r="25">
          <cell r="A25" t="str">
            <v>（株）九電工</v>
          </cell>
          <cell r="B25" t="str">
            <v>古川</v>
          </cell>
          <cell r="C25" t="str">
            <v>092-663-4096</v>
          </cell>
          <cell r="D25" t="str">
            <v>092-663-4093</v>
          </cell>
        </row>
        <row r="26">
          <cell r="A26" t="str">
            <v>（株）菅原</v>
          </cell>
          <cell r="B26" t="str">
            <v>井本</v>
          </cell>
          <cell r="C26" t="str">
            <v>092-641-7361</v>
          </cell>
          <cell r="D26" t="str">
            <v>092-641-8890</v>
          </cell>
        </row>
        <row r="27">
          <cell r="A27" t="str">
            <v>（株）扶洋</v>
          </cell>
          <cell r="B27" t="str">
            <v>谷川</v>
          </cell>
          <cell r="C27" t="str">
            <v>06-6643-1424</v>
          </cell>
          <cell r="D27" t="str">
            <v>06-6643-5969</v>
          </cell>
        </row>
        <row r="28">
          <cell r="A28" t="str">
            <v>（株）立花エレテック</v>
          </cell>
          <cell r="B28" t="str">
            <v>田畑</v>
          </cell>
          <cell r="C28" t="str">
            <v>06-6539-2729</v>
          </cell>
          <cell r="D28" t="str">
            <v>06-6539-8830</v>
          </cell>
        </row>
        <row r="29">
          <cell r="A29" t="str">
            <v>（株）トーヨーコーポレーション</v>
          </cell>
          <cell r="B29" t="str">
            <v>山本</v>
          </cell>
          <cell r="C29" t="str">
            <v>06-6443-2061</v>
          </cell>
          <cell r="D29" t="str">
            <v>06-6443-9736</v>
          </cell>
        </row>
        <row r="30">
          <cell r="A30" t="str">
            <v>（株）戸上電機製作所</v>
          </cell>
          <cell r="B30" t="str">
            <v>諸富</v>
          </cell>
          <cell r="C30" t="str">
            <v>06-6386-8961</v>
          </cell>
          <cell r="D30" t="str">
            <v>06-6338-1375</v>
          </cell>
        </row>
        <row r="31">
          <cell r="A31" t="str">
            <v>（株）中北製作所</v>
          </cell>
          <cell r="B31" t="str">
            <v>岡山</v>
          </cell>
          <cell r="C31" t="str">
            <v>072-871-1341</v>
          </cell>
          <cell r="D31" t="str">
            <v>072-874-7501</v>
          </cell>
        </row>
        <row r="32">
          <cell r="A32" t="str">
            <v>（株）ニチゾウテック舞鶴</v>
          </cell>
          <cell r="B32" t="str">
            <v>奥村</v>
          </cell>
          <cell r="C32" t="str">
            <v>0773-62-8811</v>
          </cell>
          <cell r="D32" t="str">
            <v>0773-62-5040</v>
          </cell>
        </row>
        <row r="33">
          <cell r="A33" t="str">
            <v>（株）日本電化工業所</v>
          </cell>
          <cell r="B33" t="str">
            <v>渡邉</v>
          </cell>
          <cell r="C33" t="str">
            <v>06-6458-5621</v>
          </cell>
          <cell r="D33" t="str">
            <v>06-6451-7953</v>
          </cell>
        </row>
        <row r="34">
          <cell r="A34" t="str">
            <v>（株）日本メタルホース</v>
          </cell>
          <cell r="B34" t="str">
            <v>時岡</v>
          </cell>
          <cell r="C34" t="str">
            <v>06-6584-4546</v>
          </cell>
          <cell r="D34" t="str">
            <v>06-6584-4549</v>
          </cell>
        </row>
        <row r="35">
          <cell r="A35" t="str">
            <v>（株）光アルファクス</v>
          </cell>
          <cell r="B35" t="str">
            <v>新見</v>
          </cell>
          <cell r="C35" t="str">
            <v>06-6281-1821</v>
          </cell>
          <cell r="D35" t="str">
            <v>06-6258-3101</v>
          </cell>
        </row>
        <row r="36">
          <cell r="A36" t="str">
            <v>（株）日立国際電気サービス</v>
          </cell>
          <cell r="B36" t="str">
            <v>武田</v>
          </cell>
          <cell r="C36" t="str">
            <v>06-6265-5531</v>
          </cell>
          <cell r="D36" t="str">
            <v>06-6271-5932</v>
          </cell>
        </row>
        <row r="37">
          <cell r="A37" t="str">
            <v>（株）日立製作所</v>
          </cell>
          <cell r="B37" t="str">
            <v>松田</v>
          </cell>
          <cell r="C37" t="str">
            <v>06-6616-1146</v>
          </cell>
          <cell r="D37" t="str">
            <v>06-6616-1067</v>
          </cell>
        </row>
        <row r="38">
          <cell r="A38" t="str">
            <v>（株）扶洋</v>
          </cell>
          <cell r="B38" t="str">
            <v>谷川</v>
          </cell>
          <cell r="C38" t="str">
            <v>06-6643-1424</v>
          </cell>
          <cell r="D38" t="str">
            <v>06-6643-5969</v>
          </cell>
        </row>
        <row r="39">
          <cell r="A39" t="str">
            <v>（株）ホーユー</v>
          </cell>
          <cell r="B39" t="str">
            <v>柏戸</v>
          </cell>
          <cell r="C39" t="str">
            <v>06-6380-5248</v>
          </cell>
          <cell r="D39" t="str">
            <v>06-6308-5563</v>
          </cell>
        </row>
        <row r="40">
          <cell r="A40" t="str">
            <v>（株）堀場製作所</v>
          </cell>
          <cell r="B40" t="str">
            <v>小柳</v>
          </cell>
          <cell r="C40" t="str">
            <v>06-6390-8011</v>
          </cell>
          <cell r="D40" t="str">
            <v>06-6390-8012</v>
          </cell>
        </row>
        <row r="41">
          <cell r="A41" t="str">
            <v>（株）明西エンジニアリング</v>
          </cell>
          <cell r="B41" t="str">
            <v>松田</v>
          </cell>
          <cell r="C41" t="str">
            <v>0729-67-3400</v>
          </cell>
          <cell r="D41" t="str">
            <v>0729-67-3401</v>
          </cell>
        </row>
        <row r="42">
          <cell r="A42" t="str">
            <v>（株）本山製作所</v>
          </cell>
          <cell r="B42" t="str">
            <v>浦川</v>
          </cell>
          <cell r="C42" t="str">
            <v>06-6372-6977</v>
          </cell>
          <cell r="D42" t="str">
            <v>06-6371-9144</v>
          </cell>
        </row>
        <row r="43">
          <cell r="A43" t="str">
            <v>（株）守谷商会</v>
          </cell>
          <cell r="B43" t="str">
            <v>星野</v>
          </cell>
          <cell r="C43" t="str">
            <v>06-6443-5157</v>
          </cell>
          <cell r="D43" t="str">
            <v>06-6443-5159</v>
          </cell>
        </row>
        <row r="44">
          <cell r="A44" t="str">
            <v>鎌長製衡（株）</v>
          </cell>
          <cell r="B44" t="str">
            <v>国方</v>
          </cell>
          <cell r="C44" t="str">
            <v>06-6251-8864</v>
          </cell>
          <cell r="D44" t="str">
            <v>06-6251-8893</v>
          </cell>
        </row>
        <row r="45">
          <cell r="A45" t="str">
            <v>関西計器工業（株）</v>
          </cell>
          <cell r="B45" t="str">
            <v>竹山</v>
          </cell>
          <cell r="C45" t="str">
            <v>075-672-3155</v>
          </cell>
          <cell r="D45" t="str">
            <v>075-691-9155</v>
          </cell>
        </row>
        <row r="46">
          <cell r="A46" t="str">
            <v>関西計器工業（株）</v>
          </cell>
          <cell r="B46" t="str">
            <v>山田</v>
          </cell>
          <cell r="C46" t="str">
            <v>06-6458-7017</v>
          </cell>
          <cell r="D46" t="str">
            <v>06-6458-9347</v>
          </cell>
        </row>
        <row r="47">
          <cell r="A47" t="str">
            <v>環サ中部</v>
          </cell>
          <cell r="C47" t="str">
            <v>052-581-0161</v>
          </cell>
          <cell r="D47" t="str">
            <v>052-582-6371</v>
          </cell>
        </row>
        <row r="48">
          <cell r="A48" t="str">
            <v>環サ東(電)</v>
          </cell>
          <cell r="C48" t="str">
            <v>03-3217-8579</v>
          </cell>
          <cell r="D48" t="str">
            <v>03-3217-8583</v>
          </cell>
        </row>
        <row r="49">
          <cell r="A49" t="str">
            <v>共同ゴム（株）</v>
          </cell>
          <cell r="B49" t="str">
            <v>加地</v>
          </cell>
          <cell r="C49" t="str">
            <v>06-6552-3601</v>
          </cell>
          <cell r="D49" t="str">
            <v>06-6552-3602</v>
          </cell>
        </row>
        <row r="50">
          <cell r="A50" t="str">
            <v>京都電子工業（株）</v>
          </cell>
          <cell r="B50" t="str">
            <v>安藤</v>
          </cell>
          <cell r="C50" t="str">
            <v>06-6942-7373</v>
          </cell>
          <cell r="D50" t="str">
            <v>06-6942-9898</v>
          </cell>
        </row>
        <row r="51">
          <cell r="A51" t="str">
            <v>熊本市東部環境工場</v>
          </cell>
          <cell r="C51" t="str">
            <v>096-389-0598</v>
          </cell>
          <cell r="D51" t="str">
            <v>096-389-0598</v>
          </cell>
        </row>
        <row r="52">
          <cell r="A52" t="str">
            <v>倉敷市水島工場</v>
          </cell>
          <cell r="C52" t="str">
            <v>086-448-7170</v>
          </cell>
          <cell r="D52" t="str">
            <v>086-448-7170</v>
          </cell>
        </row>
        <row r="53">
          <cell r="A53" t="str">
            <v>栗原工業（株）</v>
          </cell>
          <cell r="B53" t="str">
            <v>石原</v>
          </cell>
          <cell r="C53" t="str">
            <v>086-456-0061</v>
          </cell>
          <cell r="D53" t="str">
            <v>086-456-0062</v>
          </cell>
        </row>
        <row r="54">
          <cell r="A54" t="str">
            <v>（財）大阪市環境事業協会</v>
          </cell>
          <cell r="B54" t="str">
            <v>堅多　課長代理</v>
          </cell>
          <cell r="C54" t="str">
            <v>06-6634-6500</v>
          </cell>
          <cell r="D54" t="str">
            <v>06-6634-6104</v>
          </cell>
        </row>
        <row r="55">
          <cell r="A55" t="str">
            <v>（財）大阪市環境事業協会　</v>
          </cell>
          <cell r="B55" t="str">
            <v>川畑　課長代理</v>
          </cell>
          <cell r="C55" t="str">
            <v>06-6634-6500</v>
          </cell>
          <cell r="D55" t="str">
            <v>06-6634-6104</v>
          </cell>
        </row>
        <row r="56">
          <cell r="A56" t="str">
            <v>（財）大阪市環境事業協会　　　</v>
          </cell>
          <cell r="B56" t="str">
            <v>茂木　課長</v>
          </cell>
          <cell r="C56" t="str">
            <v>06-6634-6500</v>
          </cell>
          <cell r="D56" t="str">
            <v>06-6634-6104</v>
          </cell>
        </row>
        <row r="57">
          <cell r="A57" t="str">
            <v>堺市クリーンセンター東第一工場</v>
          </cell>
        </row>
        <row r="58">
          <cell r="A58" t="str">
            <v>ささゆりクリーンパーク</v>
          </cell>
        </row>
        <row r="59">
          <cell r="A59" t="str">
            <v>小豆島クリーンセンター</v>
          </cell>
        </row>
        <row r="60">
          <cell r="A60" t="str">
            <v>新大阪電気計装（株）</v>
          </cell>
          <cell r="B60" t="str">
            <v>川口</v>
          </cell>
          <cell r="C60" t="str">
            <v>06-6499-6722</v>
          </cell>
          <cell r="D60" t="str">
            <v>06-6499-6733</v>
          </cell>
        </row>
        <row r="61">
          <cell r="A61" t="str">
            <v>新川電機（株）</v>
          </cell>
          <cell r="B61" t="str">
            <v>田中</v>
          </cell>
          <cell r="C61" t="str">
            <v>06-6308-0700</v>
          </cell>
          <cell r="D61" t="str">
            <v>06-6308-0177</v>
          </cell>
        </row>
        <row r="62">
          <cell r="A62" t="str">
            <v>新門司工場</v>
          </cell>
        </row>
        <row r="63">
          <cell r="A63" t="str">
            <v>吹田市北工場</v>
          </cell>
          <cell r="C63" t="str">
            <v>06-6876-4489</v>
          </cell>
          <cell r="D63" t="str">
            <v>06-6876-4489</v>
          </cell>
        </row>
        <row r="64">
          <cell r="A64" t="str">
            <v>西部広域クリーンセンター</v>
          </cell>
          <cell r="C64" t="str">
            <v>087-886-5374</v>
          </cell>
          <cell r="D64" t="str">
            <v>087-886-5374</v>
          </cell>
        </row>
        <row r="65">
          <cell r="A65" t="str">
            <v>西部広域クリーンセンター破砕設備</v>
          </cell>
          <cell r="C65" t="str">
            <v>087-886-5374</v>
          </cell>
          <cell r="D65" t="str">
            <v>087-886-5374</v>
          </cell>
        </row>
        <row r="66">
          <cell r="A66" t="str">
            <v>西部電機（株）</v>
          </cell>
          <cell r="B66" t="str">
            <v>松永</v>
          </cell>
          <cell r="C66" t="str">
            <v>06-4796-6711</v>
          </cell>
          <cell r="D66" t="str">
            <v>06-4796-6707</v>
          </cell>
        </row>
        <row r="67">
          <cell r="A67" t="str">
            <v>高松破砕運転管理事務所</v>
          </cell>
          <cell r="C67" t="str">
            <v>087-885-2822</v>
          </cell>
          <cell r="D67" t="str">
            <v>087-885-2823</v>
          </cell>
        </row>
        <row r="68">
          <cell r="A68" t="str">
            <v>寺崎電気産業（株）</v>
          </cell>
          <cell r="B68" t="str">
            <v>林</v>
          </cell>
          <cell r="C68" t="str">
            <v>06-6791-9328</v>
          </cell>
          <cell r="D68" t="str">
            <v>06-6791-9355</v>
          </cell>
        </row>
        <row r="69">
          <cell r="A69" t="str">
            <v>電百工業（株）</v>
          </cell>
          <cell r="B69" t="str">
            <v>南新</v>
          </cell>
          <cell r="C69" t="str">
            <v>06-6459-0660</v>
          </cell>
          <cell r="D69" t="str">
            <v>06-6459-0664</v>
          </cell>
        </row>
        <row r="70">
          <cell r="A70" t="str">
            <v>東亜DKK（株）</v>
          </cell>
          <cell r="B70" t="str">
            <v>玉村</v>
          </cell>
          <cell r="C70" t="str">
            <v>06-6312-5100</v>
          </cell>
          <cell r="D70" t="str">
            <v>06-6315-5300</v>
          </cell>
        </row>
        <row r="71">
          <cell r="A71" t="str">
            <v>東京計装（株）</v>
          </cell>
          <cell r="B71" t="str">
            <v>松本</v>
          </cell>
          <cell r="C71" t="str">
            <v>06-6312-0471</v>
          </cell>
          <cell r="D71" t="str">
            <v>06-6312-7949</v>
          </cell>
        </row>
        <row r="72">
          <cell r="A72" t="str">
            <v>中村機械商事（株）</v>
          </cell>
          <cell r="B72" t="str">
            <v>濱岡</v>
          </cell>
          <cell r="C72" t="str">
            <v>06-6203-2861</v>
          </cell>
          <cell r="D72" t="str">
            <v>06-6203-2867</v>
          </cell>
        </row>
        <row r="73">
          <cell r="A73" t="str">
            <v>ニイガタ・メーソンネーラン（株）</v>
          </cell>
          <cell r="B73" t="str">
            <v>赤松</v>
          </cell>
          <cell r="C73" t="str">
            <v>06-6578-0622</v>
          </cell>
          <cell r="D73" t="str">
            <v>06-6537-2191</v>
          </cell>
        </row>
        <row r="74">
          <cell r="A74" t="str">
            <v>西田機工（株）</v>
          </cell>
          <cell r="B74" t="str">
            <v>桑原</v>
          </cell>
          <cell r="C74" t="str">
            <v>072-233-5103</v>
          </cell>
          <cell r="D74" t="str">
            <v>072-233-5104</v>
          </cell>
        </row>
        <row r="75">
          <cell r="A75" t="str">
            <v>ニチアス（株）</v>
          </cell>
          <cell r="B75" t="str">
            <v>才田</v>
          </cell>
          <cell r="C75" t="str">
            <v>06-6252-1371</v>
          </cell>
          <cell r="D75" t="str">
            <v>06-6252-1490</v>
          </cell>
        </row>
        <row r="76">
          <cell r="A76" t="str">
            <v>ニチゾウ電子制御（株）</v>
          </cell>
          <cell r="B76" t="str">
            <v>丹波</v>
          </cell>
          <cell r="C76" t="str">
            <v>06-6468-9680</v>
          </cell>
          <cell r="D76" t="str">
            <v>06-6468-9334</v>
          </cell>
        </row>
        <row r="77">
          <cell r="A77" t="str">
            <v>日揮商事（株）</v>
          </cell>
          <cell r="B77" t="str">
            <v>山口</v>
          </cell>
          <cell r="C77" t="str">
            <v>06-6208-0261</v>
          </cell>
          <cell r="D77" t="str">
            <v>06-6208-0266</v>
          </cell>
        </row>
        <row r="78">
          <cell r="A78" t="str">
            <v>日商岩井マシナリーシステム（株）</v>
          </cell>
          <cell r="B78" t="str">
            <v>松浦</v>
          </cell>
          <cell r="C78" t="str">
            <v>06-6209-3448</v>
          </cell>
          <cell r="D78" t="str">
            <v>06-6209-3440</v>
          </cell>
        </row>
        <row r="79">
          <cell r="A79" t="str">
            <v>日製エンジニアリング（株）</v>
          </cell>
          <cell r="B79" t="str">
            <v>本間</v>
          </cell>
          <cell r="C79" t="str">
            <v>06-4807-2632</v>
          </cell>
          <cell r="D79" t="str">
            <v>06-4807-2669</v>
          </cell>
        </row>
        <row r="80">
          <cell r="A80" t="str">
            <v>日本ウッドワードガバナー</v>
          </cell>
          <cell r="B80" t="str">
            <v>大野</v>
          </cell>
          <cell r="C80" t="str">
            <v>0476-93-4661</v>
          </cell>
          <cell r="D80" t="str">
            <v>0476-93-7939</v>
          </cell>
        </row>
        <row r="81">
          <cell r="A81" t="str">
            <v>日本工装（株）</v>
          </cell>
          <cell r="B81" t="str">
            <v>上山崎</v>
          </cell>
          <cell r="C81" t="str">
            <v>06-6443-2681</v>
          </cell>
          <cell r="D81" t="str">
            <v>06-6443-3017</v>
          </cell>
        </row>
        <row r="82">
          <cell r="A82" t="str">
            <v>日本測器（株）</v>
          </cell>
          <cell r="B82" t="str">
            <v>北村</v>
          </cell>
          <cell r="C82" t="str">
            <v>06-6389-8561</v>
          </cell>
          <cell r="D82" t="str">
            <v>06-6389-8568</v>
          </cell>
        </row>
        <row r="83">
          <cell r="A83" t="str">
            <v>日本ダイヤバルブ（株）</v>
          </cell>
          <cell r="B83" t="str">
            <v>峰下</v>
          </cell>
          <cell r="C83" t="str">
            <v>06-6203-7721</v>
          </cell>
          <cell r="D83" t="str">
            <v>06-6222-5895</v>
          </cell>
        </row>
        <row r="84">
          <cell r="A84" t="str">
            <v>ニレコ計装（株）</v>
          </cell>
          <cell r="B84" t="str">
            <v>京谷</v>
          </cell>
          <cell r="C84" t="str">
            <v>078-928-0491</v>
          </cell>
          <cell r="D84" t="str">
            <v>078-928-0492</v>
          </cell>
        </row>
        <row r="85">
          <cell r="A85" t="str">
            <v>能美防災（株）</v>
          </cell>
          <cell r="B85" t="str">
            <v>森</v>
          </cell>
          <cell r="C85" t="str">
            <v>06-6330-8663</v>
          </cell>
          <cell r="D85" t="str">
            <v>06-6330-8751</v>
          </cell>
        </row>
        <row r="86">
          <cell r="A86" t="str">
            <v>東大阪都市清掃施設組合第１工場</v>
          </cell>
          <cell r="C86" t="str">
            <v>0729-65-5102</v>
          </cell>
          <cell r="D86" t="str">
            <v>0729-65-5102</v>
          </cell>
        </row>
        <row r="87">
          <cell r="A87" t="str">
            <v>光伝導機（株）</v>
          </cell>
          <cell r="B87" t="str">
            <v>武内</v>
          </cell>
          <cell r="C87" t="str">
            <v>06-6421-5611</v>
          </cell>
          <cell r="D87" t="str">
            <v>06-6421-6515</v>
          </cell>
        </row>
        <row r="88">
          <cell r="A88" t="str">
            <v>日立機電工業（株）</v>
          </cell>
          <cell r="B88" t="str">
            <v>鈴木</v>
          </cell>
          <cell r="C88" t="str">
            <v>06-6391-7701</v>
          </cell>
          <cell r="D88" t="str">
            <v>06-6391-7749</v>
          </cell>
        </row>
        <row r="89">
          <cell r="A89" t="str">
            <v>日立造船運転管理事務所</v>
          </cell>
          <cell r="B89" t="str">
            <v>倉島</v>
          </cell>
          <cell r="C89" t="str">
            <v>0568-88-6025</v>
          </cell>
          <cell r="D89" t="str">
            <v>0568-88-6026</v>
          </cell>
        </row>
        <row r="90">
          <cell r="A90" t="str">
            <v>福岡市臨海工場</v>
          </cell>
          <cell r="C90" t="str">
            <v>092-631-6353</v>
          </cell>
          <cell r="D90" t="str">
            <v>092-631-6353</v>
          </cell>
        </row>
        <row r="91">
          <cell r="A91" t="str">
            <v>富士電機システムズ（株）</v>
          </cell>
          <cell r="B91" t="str">
            <v>西岡</v>
          </cell>
          <cell r="C91" t="str">
            <v>06-6341-6513</v>
          </cell>
          <cell r="D91" t="str">
            <v>06-6341-6618</v>
          </cell>
        </row>
        <row r="92">
          <cell r="A92" t="str">
            <v>舞鶴市清掃事務所第一工場</v>
          </cell>
          <cell r="B92" t="str">
            <v>稲本主任</v>
          </cell>
          <cell r="C92" t="str">
            <v>0773-63-1614</v>
          </cell>
          <cell r="D92" t="str">
            <v>0773-63-1614</v>
          </cell>
        </row>
        <row r="93">
          <cell r="A93" t="str">
            <v>舞鶴市リサイクルプラザ</v>
          </cell>
          <cell r="B93" t="str">
            <v>今井</v>
          </cell>
          <cell r="C93" t="str">
            <v>0773-64-7222</v>
          </cell>
          <cell r="D93" t="str">
            <v>0773-64-7220</v>
          </cell>
        </row>
        <row r="94">
          <cell r="A94" t="str">
            <v>三豊広域クリーンセンター</v>
          </cell>
        </row>
        <row r="95">
          <cell r="A95" t="str">
            <v>南河内環境施設組合第１清掃工場</v>
          </cell>
          <cell r="C95" t="str">
            <v>0721-30-4477</v>
          </cell>
          <cell r="D95" t="str">
            <v>0721-30-4477</v>
          </cell>
        </row>
        <row r="96">
          <cell r="A96" t="str">
            <v>宮崎市南部環境美化センター</v>
          </cell>
        </row>
      </sheetData>
      <sheetData sheetId="1"/>
      <sheetData sheetId="2"/>
      <sheetData sheetId="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内訳"/>
      <sheetName val="代価"/>
      <sheetName val="比較表"/>
    </sheetNames>
    <sheetDataSet>
      <sheetData sheetId="0" refreshError="1"/>
      <sheetData sheetId="1" refreshError="1">
        <row r="3">
          <cell r="J3" t="str">
            <v>見積</v>
          </cell>
          <cell r="K3">
            <v>0.7</v>
          </cell>
          <cell r="N3">
            <v>1</v>
          </cell>
        </row>
        <row r="4">
          <cell r="J4" t="str">
            <v>ｶﾀﾛｸﾞ</v>
          </cell>
          <cell r="K4">
            <v>0.7</v>
          </cell>
          <cell r="N4">
            <v>2</v>
          </cell>
        </row>
        <row r="5">
          <cell r="J5" t="str">
            <v>造園</v>
          </cell>
          <cell r="K5">
            <v>0.7</v>
          </cell>
          <cell r="N5">
            <v>2</v>
          </cell>
        </row>
        <row r="6">
          <cell r="J6" t="str">
            <v>ﾌﾟﾚﾊﾌﾞ</v>
          </cell>
          <cell r="K6">
            <v>0.7</v>
          </cell>
          <cell r="N6">
            <v>2</v>
          </cell>
        </row>
        <row r="7">
          <cell r="N7">
            <v>3</v>
          </cell>
        </row>
        <row r="8">
          <cell r="N8">
            <v>4</v>
          </cell>
        </row>
        <row r="9">
          <cell r="N9">
            <v>4</v>
          </cell>
        </row>
        <row r="10">
          <cell r="N10">
            <v>4</v>
          </cell>
        </row>
        <row r="12">
          <cell r="N12">
            <v>4</v>
          </cell>
        </row>
      </sheetData>
      <sheetData sheetId="2" refreshError="1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応札検討"/>
      <sheetName val="項目検討"/>
      <sheetName val="計算表紙"/>
      <sheetName val="提出表紙"/>
      <sheetName val="見積明細"/>
      <sheetName val="見積明細 (2)"/>
      <sheetName val="部品単価"/>
      <sheetName val="労務単価"/>
      <sheetName val="応札検討 (2)"/>
      <sheetName val="内訳書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E3" t="str">
            <v>受入供給設備点検整備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</row>
        <row r="4">
          <cell r="E4" t="str">
            <v>ごみｸﾚｰﾝ点検整備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 t="str">
            <v>H14年度は検査年度でない</v>
          </cell>
        </row>
        <row r="5">
          <cell r="E5" t="str">
            <v>材料費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 t="str">
            <v>富士ﾎｲｽﾄ</v>
          </cell>
        </row>
        <row r="6">
          <cell r="E6" t="str">
            <v>ﾜｲﾔｰﾛｰﾌﾟ</v>
          </cell>
          <cell r="F6">
            <v>8</v>
          </cell>
          <cell r="G6" t="str">
            <v>本</v>
          </cell>
          <cell r="H6">
            <v>50000</v>
          </cell>
          <cell r="I6">
            <v>400000</v>
          </cell>
          <cell r="J6">
            <v>0</v>
          </cell>
          <cell r="K6">
            <v>0</v>
          </cell>
          <cell r="L6">
            <v>8</v>
          </cell>
          <cell r="M6">
            <v>41800</v>
          </cell>
          <cell r="N6">
            <v>334400</v>
          </cell>
          <cell r="O6">
            <v>0</v>
          </cell>
          <cell r="P6">
            <v>0</v>
          </cell>
          <cell r="Q6" t="str">
            <v>SよりZより各4本</v>
          </cell>
        </row>
        <row r="7">
          <cell r="E7" t="str">
            <v>ﾜｲﾔｰｸﾘｯﾌﾟ</v>
          </cell>
          <cell r="F7">
            <v>40</v>
          </cell>
          <cell r="G7" t="str">
            <v>個</v>
          </cell>
          <cell r="H7">
            <v>500</v>
          </cell>
          <cell r="I7">
            <v>20000</v>
          </cell>
          <cell r="J7">
            <v>0</v>
          </cell>
          <cell r="K7">
            <v>0</v>
          </cell>
          <cell r="L7">
            <v>40</v>
          </cell>
          <cell r="M7">
            <v>350</v>
          </cell>
          <cell r="N7">
            <v>14000</v>
          </cell>
          <cell r="O7">
            <v>0</v>
          </cell>
          <cell r="P7">
            <v>0</v>
          </cell>
          <cell r="Q7">
            <v>0</v>
          </cell>
        </row>
        <row r="8">
          <cell r="E8" t="str">
            <v>ｹｰﾌﾞﾙﾘｰﾙ用ﾛｰﾗｰﾁｪｰﾝ及びｽﾌﾟﾛｹｯﾄ</v>
          </cell>
          <cell r="F8">
            <v>2</v>
          </cell>
          <cell r="G8" t="str">
            <v>台分</v>
          </cell>
          <cell r="H8">
            <v>94500</v>
          </cell>
          <cell r="I8">
            <v>189000</v>
          </cell>
          <cell r="J8">
            <v>0</v>
          </cell>
          <cell r="K8">
            <v>0</v>
          </cell>
          <cell r="L8">
            <v>2</v>
          </cell>
          <cell r="M8">
            <v>70000</v>
          </cell>
          <cell r="N8">
            <v>140000</v>
          </cell>
          <cell r="O8">
            <v>0</v>
          </cell>
          <cell r="P8" t="str">
            <v>　</v>
          </cell>
          <cell r="Q8">
            <v>0</v>
          </cell>
        </row>
        <row r="9">
          <cell r="E9" t="str">
            <v>巻上開閉用ｺﾝﾄﾛｰﾗｰ</v>
          </cell>
          <cell r="F9">
            <v>2</v>
          </cell>
          <cell r="G9" t="str">
            <v>台</v>
          </cell>
          <cell r="H9">
            <v>270000</v>
          </cell>
          <cell r="I9">
            <v>540000</v>
          </cell>
          <cell r="J9">
            <v>0</v>
          </cell>
          <cell r="K9">
            <v>0</v>
          </cell>
          <cell r="L9">
            <v>2</v>
          </cell>
          <cell r="M9">
            <v>193000</v>
          </cell>
          <cell r="N9">
            <v>386000</v>
          </cell>
          <cell r="O9">
            <v>0</v>
          </cell>
          <cell r="P9">
            <v>0</v>
          </cell>
          <cell r="Q9">
            <v>0</v>
          </cell>
        </row>
        <row r="10">
          <cell r="E10" t="str">
            <v>横走行用ｺﾝﾄﾛｰﾗｰ</v>
          </cell>
          <cell r="F10">
            <v>2</v>
          </cell>
          <cell r="G10" t="str">
            <v>台</v>
          </cell>
          <cell r="H10">
            <v>280000</v>
          </cell>
          <cell r="I10">
            <v>560000</v>
          </cell>
          <cell r="J10">
            <v>0</v>
          </cell>
          <cell r="K10">
            <v>0</v>
          </cell>
          <cell r="L10">
            <v>2</v>
          </cell>
          <cell r="M10">
            <v>200000</v>
          </cell>
          <cell r="N10">
            <v>400000</v>
          </cell>
          <cell r="O10">
            <v>0</v>
          </cell>
          <cell r="P10">
            <v>0</v>
          </cell>
          <cell r="Q10">
            <v>0</v>
          </cell>
        </row>
        <row r="11">
          <cell r="E11" t="str">
            <v>回転式リミットｽｲｯﾁ用ﾁｪｰﾝ</v>
          </cell>
          <cell r="F11">
            <v>2</v>
          </cell>
          <cell r="G11" t="str">
            <v>台分</v>
          </cell>
          <cell r="H11">
            <v>10000</v>
          </cell>
          <cell r="I11">
            <v>20000</v>
          </cell>
          <cell r="J11">
            <v>0</v>
          </cell>
          <cell r="K11" t="str">
            <v>　</v>
          </cell>
          <cell r="L11">
            <v>2</v>
          </cell>
          <cell r="M11">
            <v>7000</v>
          </cell>
          <cell r="N11">
            <v>14000</v>
          </cell>
          <cell r="O11">
            <v>0</v>
          </cell>
          <cell r="P11">
            <v>0</v>
          </cell>
          <cell r="Q11">
            <v>0</v>
          </cell>
        </row>
        <row r="12">
          <cell r="E12" t="str">
            <v>遠心力ｽｲｯﾁ用ﾁｪｰﾝ</v>
          </cell>
          <cell r="F12">
            <v>2</v>
          </cell>
          <cell r="G12" t="str">
            <v>台分</v>
          </cell>
          <cell r="H12">
            <v>7500</v>
          </cell>
          <cell r="I12">
            <v>15000</v>
          </cell>
          <cell r="J12">
            <v>0</v>
          </cell>
          <cell r="K12">
            <v>0</v>
          </cell>
          <cell r="L12">
            <v>2</v>
          </cell>
          <cell r="M12">
            <v>5500</v>
          </cell>
          <cell r="N12">
            <v>11000</v>
          </cell>
          <cell r="O12">
            <v>0</v>
          </cell>
          <cell r="P12">
            <v>0</v>
          </cell>
          <cell r="Q12">
            <v>0</v>
          </cell>
        </row>
        <row r="13">
          <cell r="E13" t="str">
            <v xml:space="preserve">ｷｬﾌﾞﾀｲﾔｹｰﾌﾞﾙ </v>
          </cell>
          <cell r="F13">
            <v>2</v>
          </cell>
          <cell r="G13" t="str">
            <v>台分</v>
          </cell>
          <cell r="H13">
            <v>489130</v>
          </cell>
          <cell r="I13">
            <v>978260</v>
          </cell>
          <cell r="J13">
            <v>0</v>
          </cell>
          <cell r="K13">
            <v>0</v>
          </cell>
          <cell r="L13">
            <v>2</v>
          </cell>
          <cell r="M13">
            <v>376250</v>
          </cell>
          <cell r="N13">
            <v>752500</v>
          </cell>
          <cell r="O13">
            <v>0</v>
          </cell>
          <cell r="P13">
            <v>0</v>
          </cell>
          <cell r="Q13">
            <v>0</v>
          </cell>
        </row>
        <row r="14">
          <cell r="E14" t="str">
            <v>ﾀｲﾐﾝｸﾞﾍﾞﾙﾄ(巻上)</v>
          </cell>
          <cell r="F14">
            <v>2</v>
          </cell>
          <cell r="G14" t="str">
            <v>本</v>
          </cell>
          <cell r="H14">
            <v>4200</v>
          </cell>
          <cell r="I14">
            <v>8400</v>
          </cell>
          <cell r="J14">
            <v>0</v>
          </cell>
          <cell r="K14">
            <v>0</v>
          </cell>
          <cell r="L14">
            <v>2</v>
          </cell>
          <cell r="M14">
            <v>3000</v>
          </cell>
          <cell r="N14">
            <v>6000</v>
          </cell>
          <cell r="O14">
            <v>0</v>
          </cell>
          <cell r="P14">
            <v>0</v>
          </cell>
          <cell r="Q14">
            <v>0</v>
          </cell>
        </row>
        <row r="15">
          <cell r="E15" t="str">
            <v>ﾀｲﾐﾝｸﾞﾍﾞﾙﾄ(走行)</v>
          </cell>
          <cell r="F15">
            <v>2</v>
          </cell>
          <cell r="G15" t="str">
            <v>本</v>
          </cell>
          <cell r="H15">
            <v>6300</v>
          </cell>
          <cell r="I15">
            <v>12600</v>
          </cell>
          <cell r="J15">
            <v>0</v>
          </cell>
          <cell r="K15">
            <v>0</v>
          </cell>
          <cell r="L15">
            <v>2</v>
          </cell>
          <cell r="M15">
            <v>4500</v>
          </cell>
          <cell r="N15">
            <v>9000</v>
          </cell>
          <cell r="O15">
            <v>0</v>
          </cell>
          <cell r="P15">
            <v>0</v>
          </cell>
          <cell r="Q15">
            <v>0</v>
          </cell>
        </row>
        <row r="16">
          <cell r="E16" t="str">
            <v>ﾀｲﾐﾝｸﾞﾍﾞﾙﾄ(横行)</v>
          </cell>
          <cell r="F16">
            <v>2</v>
          </cell>
          <cell r="G16" t="str">
            <v>本</v>
          </cell>
          <cell r="H16">
            <v>5740</v>
          </cell>
          <cell r="I16">
            <v>11480</v>
          </cell>
          <cell r="J16">
            <v>0</v>
          </cell>
          <cell r="K16">
            <v>0</v>
          </cell>
          <cell r="L16">
            <v>2</v>
          </cell>
          <cell r="M16">
            <v>4100</v>
          </cell>
          <cell r="N16">
            <v>8200</v>
          </cell>
          <cell r="O16">
            <v>0</v>
          </cell>
          <cell r="P16">
            <v>0</v>
          </cell>
          <cell r="Q16">
            <v>0</v>
          </cell>
        </row>
        <row r="17">
          <cell r="E17" t="str">
            <v>電磁接触器 巻上用 H250</v>
          </cell>
          <cell r="F17">
            <v>2</v>
          </cell>
          <cell r="G17" t="str">
            <v>個</v>
          </cell>
          <cell r="H17">
            <v>105000</v>
          </cell>
          <cell r="I17">
            <v>210000</v>
          </cell>
          <cell r="J17">
            <v>0</v>
          </cell>
          <cell r="K17">
            <v>0</v>
          </cell>
          <cell r="L17">
            <v>2</v>
          </cell>
          <cell r="M17">
            <v>70000</v>
          </cell>
          <cell r="N17">
            <v>140000</v>
          </cell>
          <cell r="O17">
            <v>0</v>
          </cell>
          <cell r="P17">
            <v>0</v>
          </cell>
          <cell r="Q17">
            <v>0</v>
          </cell>
        </row>
        <row r="18">
          <cell r="E18" t="str">
            <v>電磁接触器 開閉用 H65</v>
          </cell>
          <cell r="F18">
            <v>2</v>
          </cell>
          <cell r="G18" t="str">
            <v>個</v>
          </cell>
          <cell r="H18">
            <v>16500</v>
          </cell>
          <cell r="I18">
            <v>33000</v>
          </cell>
          <cell r="J18">
            <v>0</v>
          </cell>
          <cell r="K18">
            <v>0</v>
          </cell>
          <cell r="L18">
            <v>2</v>
          </cell>
          <cell r="M18">
            <v>11000</v>
          </cell>
          <cell r="N18">
            <v>22000</v>
          </cell>
          <cell r="O18">
            <v>0</v>
          </cell>
          <cell r="P18">
            <v>0</v>
          </cell>
          <cell r="Q18">
            <v>0</v>
          </cell>
        </row>
        <row r="19">
          <cell r="E19" t="str">
            <v>電磁接触器 巻上用 H20</v>
          </cell>
          <cell r="F19">
            <v>2</v>
          </cell>
          <cell r="G19" t="str">
            <v>個</v>
          </cell>
          <cell r="H19">
            <v>5550</v>
          </cell>
          <cell r="I19">
            <v>11100</v>
          </cell>
          <cell r="J19">
            <v>0</v>
          </cell>
          <cell r="K19">
            <v>0</v>
          </cell>
          <cell r="L19">
            <v>2</v>
          </cell>
          <cell r="M19">
            <v>3700</v>
          </cell>
          <cell r="N19">
            <v>7400</v>
          </cell>
          <cell r="O19">
            <v>0</v>
          </cell>
          <cell r="P19">
            <v>0</v>
          </cell>
          <cell r="Q19">
            <v>0</v>
          </cell>
        </row>
        <row r="20">
          <cell r="E20" t="str">
            <v>電磁接触器 横走行用 H20</v>
          </cell>
          <cell r="F20">
            <v>4</v>
          </cell>
          <cell r="G20" t="str">
            <v>個</v>
          </cell>
          <cell r="H20">
            <v>5550</v>
          </cell>
          <cell r="I20">
            <v>22200</v>
          </cell>
          <cell r="J20">
            <v>0</v>
          </cell>
          <cell r="K20">
            <v>0</v>
          </cell>
          <cell r="L20">
            <v>4</v>
          </cell>
          <cell r="M20">
            <v>3700</v>
          </cell>
          <cell r="N20">
            <v>14800</v>
          </cell>
          <cell r="O20">
            <v>0</v>
          </cell>
          <cell r="P20">
            <v>0</v>
          </cell>
          <cell r="Q20">
            <v>0</v>
          </cell>
        </row>
        <row r="21">
          <cell r="E21" t="str">
            <v>ごみｸﾚｰﾝｹｰﾌﾞﾙﾘｰﾙ用ﾁｪｰﾝ(RS60)</v>
          </cell>
          <cell r="F21">
            <v>2</v>
          </cell>
          <cell r="G21" t="str">
            <v>本</v>
          </cell>
          <cell r="H21">
            <v>3380</v>
          </cell>
          <cell r="I21">
            <v>6760</v>
          </cell>
          <cell r="J21">
            <v>0</v>
          </cell>
          <cell r="K21">
            <v>0</v>
          </cell>
          <cell r="L21">
            <v>2</v>
          </cell>
          <cell r="M21">
            <v>2600</v>
          </cell>
          <cell r="N21">
            <v>5200</v>
          </cell>
          <cell r="O21">
            <v>0</v>
          </cell>
          <cell r="P21">
            <v>0</v>
          </cell>
          <cell r="Q21">
            <v>0</v>
          </cell>
        </row>
        <row r="22">
          <cell r="E22" t="str">
            <v xml:space="preserve">潤滑油(減速機用) </v>
          </cell>
          <cell r="F22">
            <v>450</v>
          </cell>
          <cell r="G22" t="str">
            <v>Ｌ</v>
          </cell>
          <cell r="H22">
            <v>200</v>
          </cell>
          <cell r="I22">
            <v>90000</v>
          </cell>
          <cell r="J22" t="str">
            <v>ﾄﾞﾗﾑ缶</v>
          </cell>
          <cell r="K22">
            <v>0</v>
          </cell>
          <cell r="L22">
            <v>450</v>
          </cell>
          <cell r="M22">
            <v>164</v>
          </cell>
          <cell r="N22">
            <v>73800</v>
          </cell>
          <cell r="O22">
            <v>0</v>
          </cell>
          <cell r="P22">
            <v>0</v>
          </cell>
          <cell r="Q22" t="str">
            <v>関東鉱油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E24" t="str">
            <v>ﾊﾞｹｯﾄ用部品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E25" t="str">
            <v>油圧ｼﾘﾝﾀﾞｰｼｰﾙｷｯﾄ</v>
          </cell>
          <cell r="F25">
            <v>12</v>
          </cell>
          <cell r="G25" t="str">
            <v>本</v>
          </cell>
          <cell r="H25">
            <v>28500</v>
          </cell>
          <cell r="I25">
            <v>342000</v>
          </cell>
          <cell r="J25">
            <v>0</v>
          </cell>
          <cell r="K25">
            <v>0</v>
          </cell>
          <cell r="L25">
            <v>12</v>
          </cell>
          <cell r="M25">
            <v>20000</v>
          </cell>
          <cell r="N25">
            <v>240000</v>
          </cell>
          <cell r="O25">
            <v>0</v>
          </cell>
          <cell r="P25">
            <v>0</v>
          </cell>
          <cell r="Q25">
            <v>0</v>
          </cell>
        </row>
        <row r="26">
          <cell r="E26" t="str">
            <v>球面軸受(ﾛｯﾄﾞ側)ｽﾅｯﾌﾟﾘﾝｸﾞ付</v>
          </cell>
          <cell r="F26">
            <v>12</v>
          </cell>
          <cell r="G26" t="str">
            <v>個</v>
          </cell>
          <cell r="H26">
            <v>28350</v>
          </cell>
          <cell r="I26">
            <v>340200</v>
          </cell>
          <cell r="J26">
            <v>0</v>
          </cell>
          <cell r="K26">
            <v>0</v>
          </cell>
          <cell r="L26">
            <v>12</v>
          </cell>
          <cell r="M26">
            <v>21000</v>
          </cell>
          <cell r="N26">
            <v>252000</v>
          </cell>
          <cell r="O26">
            <v>0</v>
          </cell>
          <cell r="P26">
            <v>0</v>
          </cell>
          <cell r="Q26">
            <v>0</v>
          </cell>
        </row>
        <row r="27">
          <cell r="E27" t="str">
            <v>ｱﾀﾞﾌﾟﾀｰ</v>
          </cell>
          <cell r="F27">
            <v>24</v>
          </cell>
          <cell r="G27" t="str">
            <v>個</v>
          </cell>
          <cell r="H27">
            <v>1540</v>
          </cell>
          <cell r="I27">
            <v>36960</v>
          </cell>
          <cell r="J27">
            <v>0</v>
          </cell>
          <cell r="K27">
            <v>0</v>
          </cell>
          <cell r="L27">
            <v>24</v>
          </cell>
          <cell r="M27">
            <v>1100</v>
          </cell>
          <cell r="N27">
            <v>26400</v>
          </cell>
          <cell r="O27">
            <v>0</v>
          </cell>
          <cell r="P27">
            <v>0</v>
          </cell>
          <cell r="Q27">
            <v>0</v>
          </cell>
        </row>
        <row r="28">
          <cell r="E28" t="str">
            <v>温度計付油面計</v>
          </cell>
          <cell r="F28">
            <v>2</v>
          </cell>
          <cell r="G28" t="str">
            <v>本</v>
          </cell>
          <cell r="H28">
            <v>12000</v>
          </cell>
          <cell r="I28">
            <v>24000</v>
          </cell>
          <cell r="J28" t="str">
            <v>ﾊﾞｹｯﾄ用</v>
          </cell>
          <cell r="K28">
            <v>0</v>
          </cell>
          <cell r="L28">
            <v>2</v>
          </cell>
          <cell r="M28">
            <v>8500</v>
          </cell>
          <cell r="N28">
            <v>17000</v>
          </cell>
          <cell r="O28">
            <v>0</v>
          </cell>
          <cell r="P28">
            <v>0</v>
          </cell>
          <cell r="Q28">
            <v>0</v>
          </cell>
        </row>
        <row r="29">
          <cell r="E29" t="str">
            <v>給油口付ｴｱｰﾌﾞﾘｰｻﾞｰ</v>
          </cell>
          <cell r="F29">
            <v>2</v>
          </cell>
          <cell r="G29" t="str">
            <v>個</v>
          </cell>
          <cell r="H29">
            <v>24200</v>
          </cell>
          <cell r="I29">
            <v>48400</v>
          </cell>
          <cell r="J29" t="str">
            <v>ﾊﾞｹｯﾄ用</v>
          </cell>
          <cell r="K29">
            <v>0</v>
          </cell>
          <cell r="L29">
            <v>2</v>
          </cell>
          <cell r="M29">
            <v>16200</v>
          </cell>
          <cell r="N29">
            <v>32400</v>
          </cell>
          <cell r="O29">
            <v>0</v>
          </cell>
          <cell r="P29">
            <v>0</v>
          </cell>
          <cell r="Q29">
            <v>0</v>
          </cell>
        </row>
        <row r="30">
          <cell r="E30" t="str">
            <v>油圧機器用Oﾘﾝｸﾞ</v>
          </cell>
          <cell r="F30">
            <v>2</v>
          </cell>
          <cell r="G30" t="str">
            <v>台分</v>
          </cell>
          <cell r="H30">
            <v>4550</v>
          </cell>
          <cell r="I30">
            <v>9100</v>
          </cell>
          <cell r="J30" t="str">
            <v>ﾊﾞｹｯﾄ用</v>
          </cell>
          <cell r="K30">
            <v>0</v>
          </cell>
          <cell r="L30">
            <v>2</v>
          </cell>
          <cell r="M30">
            <v>3500</v>
          </cell>
          <cell r="N30">
            <v>7000</v>
          </cell>
          <cell r="O30">
            <v>0</v>
          </cell>
          <cell r="P30">
            <v>0</v>
          </cell>
          <cell r="Q30">
            <v>0</v>
          </cell>
        </row>
        <row r="31">
          <cell r="E31" t="str">
            <v>ｻｸｼｮﾝﾌｨﾙﾀｰ</v>
          </cell>
          <cell r="F31">
            <v>2</v>
          </cell>
          <cell r="G31" t="str">
            <v>個</v>
          </cell>
          <cell r="H31">
            <v>25000</v>
          </cell>
          <cell r="I31">
            <v>50000</v>
          </cell>
          <cell r="J31" t="str">
            <v>ﾊﾞｹｯﾄ用</v>
          </cell>
          <cell r="K31">
            <v>0</v>
          </cell>
          <cell r="L31">
            <v>2</v>
          </cell>
          <cell r="M31">
            <v>16800</v>
          </cell>
          <cell r="N31">
            <v>33600</v>
          </cell>
          <cell r="O31">
            <v>0</v>
          </cell>
          <cell r="P31">
            <v>0</v>
          </cell>
          <cell r="Q31">
            <v>0</v>
          </cell>
        </row>
        <row r="32">
          <cell r="E32" t="str">
            <v>ﾎﾟﾝﾌﾟﾕﾆｯﾄ耐油性ﾊﾟｯｷﾝ</v>
          </cell>
          <cell r="F32">
            <v>2</v>
          </cell>
          <cell r="G32" t="str">
            <v>台分</v>
          </cell>
          <cell r="H32">
            <v>34500</v>
          </cell>
          <cell r="I32">
            <v>69000</v>
          </cell>
          <cell r="J32" t="str">
            <v>ﾊﾞｹｯﾄ用</v>
          </cell>
          <cell r="K32">
            <v>0</v>
          </cell>
          <cell r="L32">
            <v>2</v>
          </cell>
          <cell r="M32">
            <v>23000</v>
          </cell>
          <cell r="N32">
            <v>46000</v>
          </cell>
          <cell r="O32">
            <v>0</v>
          </cell>
          <cell r="P32">
            <v>0</v>
          </cell>
          <cell r="Q32">
            <v>0</v>
          </cell>
        </row>
        <row r="33">
          <cell r="E33" t="str">
            <v>油圧ﾎﾟﾝﾌﾟ（予備）</v>
          </cell>
          <cell r="F33">
            <v>1</v>
          </cell>
          <cell r="G33" t="str">
            <v>台分</v>
          </cell>
          <cell r="H33">
            <v>735000</v>
          </cell>
          <cell r="I33">
            <v>735000</v>
          </cell>
          <cell r="J33" t="str">
            <v>ﾊﾞｹｯﾄ用</v>
          </cell>
          <cell r="K33">
            <v>0</v>
          </cell>
          <cell r="L33">
            <v>1</v>
          </cell>
          <cell r="M33">
            <v>420000</v>
          </cell>
          <cell r="N33">
            <v>420000</v>
          </cell>
          <cell r="O33">
            <v>0</v>
          </cell>
          <cell r="P33">
            <v>0</v>
          </cell>
          <cell r="Q33">
            <v>0</v>
          </cell>
        </row>
        <row r="34">
          <cell r="E34" t="str">
            <v>潤滑油(油圧ﾕﾆｯﾄ)</v>
          </cell>
          <cell r="F34">
            <v>600</v>
          </cell>
          <cell r="G34" t="str">
            <v>Ｌ</v>
          </cell>
          <cell r="H34">
            <v>200</v>
          </cell>
          <cell r="I34">
            <v>120000</v>
          </cell>
          <cell r="J34" t="str">
            <v>ﾄﾞﾗﾑ缶</v>
          </cell>
          <cell r="K34">
            <v>0</v>
          </cell>
          <cell r="L34">
            <v>600</v>
          </cell>
          <cell r="M34">
            <v>164</v>
          </cell>
          <cell r="N34">
            <v>98400</v>
          </cell>
          <cell r="O34">
            <v>0</v>
          </cell>
          <cell r="P34">
            <v>0</v>
          </cell>
          <cell r="Q34" t="str">
            <v>関東鉱油</v>
          </cell>
        </row>
        <row r="35">
          <cell r="E35" t="str">
            <v>油圧ﾎﾟﾝﾌﾟ電動機ﾍﾞｱﾘﾝｸﾞ</v>
          </cell>
          <cell r="F35">
            <v>2</v>
          </cell>
          <cell r="G35" t="str">
            <v>個</v>
          </cell>
          <cell r="H35">
            <v>7500</v>
          </cell>
          <cell r="I35">
            <v>15000</v>
          </cell>
          <cell r="J35">
            <v>0</v>
          </cell>
          <cell r="K35">
            <v>0</v>
          </cell>
          <cell r="L35">
            <v>2</v>
          </cell>
          <cell r="M35">
            <v>5000</v>
          </cell>
          <cell r="N35">
            <v>10000</v>
          </cell>
          <cell r="O35">
            <v>0</v>
          </cell>
          <cell r="P35">
            <v>0</v>
          </cell>
          <cell r="Q35">
            <v>0</v>
          </cell>
        </row>
        <row r="36">
          <cell r="E36" t="str">
            <v>ﾋﾟｽﾄﾝﾘﾝｸﾞ</v>
          </cell>
          <cell r="F36">
            <v>5</v>
          </cell>
          <cell r="G36" t="str">
            <v>本</v>
          </cell>
          <cell r="H36">
            <v>1500</v>
          </cell>
          <cell r="I36">
            <v>7500</v>
          </cell>
          <cell r="J36">
            <v>0</v>
          </cell>
          <cell r="K36">
            <v>0</v>
          </cell>
          <cell r="L36">
            <v>5</v>
          </cell>
          <cell r="M36">
            <v>1000</v>
          </cell>
          <cell r="N36">
            <v>5000</v>
          </cell>
          <cell r="O36">
            <v>0</v>
          </cell>
          <cell r="P36">
            <v>0</v>
          </cell>
          <cell r="Q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E43" t="str">
            <v>灰ｸﾚｰﾝ点検整備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 t="str">
            <v>H14年度は検査年度でない</v>
          </cell>
        </row>
        <row r="44">
          <cell r="E44" t="str">
            <v>材料費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富士ﾎｲｽﾄ</v>
          </cell>
        </row>
        <row r="45">
          <cell r="E45" t="str">
            <v>ﾜｲﾔｰﾛｰﾌﾟ</v>
          </cell>
          <cell r="F45">
            <v>2</v>
          </cell>
          <cell r="G45" t="str">
            <v>本</v>
          </cell>
          <cell r="H45">
            <v>27000</v>
          </cell>
          <cell r="I45">
            <v>54000</v>
          </cell>
          <cell r="J45">
            <v>0</v>
          </cell>
          <cell r="K45">
            <v>0</v>
          </cell>
          <cell r="L45">
            <v>2</v>
          </cell>
          <cell r="M45">
            <v>17940</v>
          </cell>
          <cell r="N45">
            <v>35880</v>
          </cell>
          <cell r="O45">
            <v>0</v>
          </cell>
          <cell r="P45">
            <v>0</v>
          </cell>
          <cell r="Q45">
            <v>0</v>
          </cell>
        </row>
        <row r="46">
          <cell r="E46" t="str">
            <v>ﾜｲﾔｰｸﾘｯﾌﾟ</v>
          </cell>
          <cell r="F46">
            <v>10</v>
          </cell>
          <cell r="G46" t="str">
            <v>個</v>
          </cell>
          <cell r="H46">
            <v>480</v>
          </cell>
          <cell r="I46">
            <v>4800</v>
          </cell>
          <cell r="J46">
            <v>0</v>
          </cell>
          <cell r="K46">
            <v>0</v>
          </cell>
          <cell r="L46">
            <v>10</v>
          </cell>
          <cell r="M46">
            <v>330</v>
          </cell>
          <cell r="N46">
            <v>3300</v>
          </cell>
          <cell r="O46">
            <v>0</v>
          </cell>
          <cell r="P46">
            <v>0</v>
          </cell>
          <cell r="Q46">
            <v>0</v>
          </cell>
        </row>
        <row r="47">
          <cell r="E47" t="str">
            <v>巻上開閉用ｺﾝﾄﾛｰﾗ</v>
          </cell>
          <cell r="F47">
            <v>1</v>
          </cell>
          <cell r="G47" t="str">
            <v>台分</v>
          </cell>
          <cell r="H47">
            <v>296000</v>
          </cell>
          <cell r="I47">
            <v>296000</v>
          </cell>
          <cell r="J47">
            <v>0</v>
          </cell>
          <cell r="K47">
            <v>0</v>
          </cell>
          <cell r="L47">
            <v>1</v>
          </cell>
          <cell r="M47">
            <v>210000</v>
          </cell>
          <cell r="N47">
            <v>210000</v>
          </cell>
          <cell r="O47">
            <v>0</v>
          </cell>
          <cell r="P47">
            <v>0</v>
          </cell>
          <cell r="Q47">
            <v>0</v>
          </cell>
        </row>
        <row r="48">
          <cell r="E48" t="str">
            <v>横走行用ｺﾝﾄﾛｰﾗ</v>
          </cell>
          <cell r="F48">
            <v>1</v>
          </cell>
          <cell r="G48" t="str">
            <v>台分</v>
          </cell>
          <cell r="H48">
            <v>288000</v>
          </cell>
          <cell r="I48">
            <v>288000</v>
          </cell>
          <cell r="J48">
            <v>0</v>
          </cell>
          <cell r="K48">
            <v>0</v>
          </cell>
          <cell r="L48">
            <v>1</v>
          </cell>
          <cell r="M48">
            <v>205000</v>
          </cell>
          <cell r="N48">
            <v>205000</v>
          </cell>
          <cell r="O48">
            <v>0</v>
          </cell>
          <cell r="P48">
            <v>0</v>
          </cell>
          <cell r="Q48">
            <v>0</v>
          </cell>
        </row>
        <row r="49">
          <cell r="E49" t="str">
            <v>ｹｰﾌﾞﾙﾘｰﾙ用Vﾍﾞﾙﾄ</v>
          </cell>
          <cell r="F49">
            <v>2</v>
          </cell>
          <cell r="G49" t="str">
            <v>本</v>
          </cell>
          <cell r="H49">
            <v>6000</v>
          </cell>
          <cell r="I49">
            <v>12000</v>
          </cell>
          <cell r="J49">
            <v>0</v>
          </cell>
          <cell r="K49">
            <v>0</v>
          </cell>
          <cell r="L49">
            <v>2</v>
          </cell>
          <cell r="M49">
            <v>4000</v>
          </cell>
          <cell r="N49">
            <v>8000</v>
          </cell>
          <cell r="O49">
            <v>0</v>
          </cell>
          <cell r="P49">
            <v>0</v>
          </cell>
          <cell r="Q49">
            <v>0</v>
          </cell>
        </row>
        <row r="50">
          <cell r="E50" t="str">
            <v>ﾏｸﾞﾈｯﾄｻｸｼｮﾝｽﾄﾚｰﾅｰ</v>
          </cell>
          <cell r="F50">
            <v>1</v>
          </cell>
          <cell r="G50" t="str">
            <v>個</v>
          </cell>
          <cell r="H50">
            <v>20300</v>
          </cell>
          <cell r="I50">
            <v>20300</v>
          </cell>
          <cell r="J50" t="str">
            <v>ﾊﾞｹｯﾄ用</v>
          </cell>
          <cell r="K50">
            <v>0</v>
          </cell>
          <cell r="L50">
            <v>1</v>
          </cell>
          <cell r="M50">
            <v>13500</v>
          </cell>
          <cell r="N50">
            <v>13500</v>
          </cell>
          <cell r="O50">
            <v>0</v>
          </cell>
          <cell r="P50">
            <v>0</v>
          </cell>
          <cell r="Q50">
            <v>0</v>
          </cell>
        </row>
        <row r="51">
          <cell r="E51" t="str">
            <v>温度計付油面計</v>
          </cell>
          <cell r="F51">
            <v>1</v>
          </cell>
          <cell r="G51" t="str">
            <v>本</v>
          </cell>
          <cell r="H51">
            <v>12000</v>
          </cell>
          <cell r="I51">
            <v>12000</v>
          </cell>
          <cell r="J51" t="str">
            <v>ﾊﾞｹｯﾄ用</v>
          </cell>
          <cell r="K51">
            <v>0</v>
          </cell>
          <cell r="L51">
            <v>1</v>
          </cell>
          <cell r="M51">
            <v>8500</v>
          </cell>
          <cell r="N51">
            <v>8500</v>
          </cell>
          <cell r="O51">
            <v>0</v>
          </cell>
          <cell r="P51">
            <v>0</v>
          </cell>
          <cell r="Q51">
            <v>0</v>
          </cell>
        </row>
        <row r="52">
          <cell r="E52" t="str">
            <v>防水ﾊﾟｯｷﾝ</v>
          </cell>
          <cell r="F52">
            <v>1</v>
          </cell>
          <cell r="G52" t="str">
            <v>組</v>
          </cell>
          <cell r="H52">
            <v>36000</v>
          </cell>
          <cell r="I52">
            <v>36000</v>
          </cell>
          <cell r="J52" t="str">
            <v>ﾊﾞｹｯﾄ用</v>
          </cell>
          <cell r="K52">
            <v>0</v>
          </cell>
          <cell r="L52">
            <v>1</v>
          </cell>
          <cell r="M52">
            <v>24000</v>
          </cell>
          <cell r="N52">
            <v>24000</v>
          </cell>
          <cell r="O52">
            <v>0</v>
          </cell>
          <cell r="P52">
            <v>0</v>
          </cell>
          <cell r="Q52">
            <v>0</v>
          </cell>
        </row>
        <row r="53">
          <cell r="E53" t="str">
            <v>油圧ｼﾘﾝﾀﾞｰ用ｼｰﾙｷｯﾄ</v>
          </cell>
          <cell r="F53">
            <v>2</v>
          </cell>
          <cell r="G53" t="str">
            <v>組</v>
          </cell>
          <cell r="H53">
            <v>50000</v>
          </cell>
          <cell r="I53">
            <v>100000</v>
          </cell>
          <cell r="J53" t="str">
            <v>ﾊﾞｹｯﾄ用</v>
          </cell>
          <cell r="K53">
            <v>0</v>
          </cell>
          <cell r="L53">
            <v>2</v>
          </cell>
          <cell r="M53">
            <v>35000</v>
          </cell>
          <cell r="N53">
            <v>70000</v>
          </cell>
          <cell r="O53">
            <v>0</v>
          </cell>
          <cell r="P53">
            <v>0</v>
          </cell>
          <cell r="Q53">
            <v>0</v>
          </cell>
        </row>
        <row r="54">
          <cell r="E54" t="str">
            <v>ｱﾀﾞﾌﾟﾀｰ</v>
          </cell>
          <cell r="F54">
            <v>4</v>
          </cell>
          <cell r="G54" t="str">
            <v>個</v>
          </cell>
          <cell r="H54">
            <v>1380</v>
          </cell>
          <cell r="I54">
            <v>5520</v>
          </cell>
          <cell r="J54" t="str">
            <v>ﾊﾞｹｯﾄ用</v>
          </cell>
          <cell r="K54">
            <v>0</v>
          </cell>
          <cell r="L54">
            <v>4</v>
          </cell>
          <cell r="M54">
            <v>980</v>
          </cell>
          <cell r="N54">
            <v>3920</v>
          </cell>
          <cell r="O54">
            <v>0</v>
          </cell>
          <cell r="P54">
            <v>0</v>
          </cell>
          <cell r="Q54">
            <v>0</v>
          </cell>
        </row>
        <row r="55">
          <cell r="E55" t="str">
            <v>球面軸受(ｽﾅｯﾌﾟﾘﾝｸﾞ付)</v>
          </cell>
          <cell r="F55">
            <v>8</v>
          </cell>
          <cell r="G55" t="str">
            <v>個</v>
          </cell>
          <cell r="H55">
            <v>16200</v>
          </cell>
          <cell r="I55">
            <v>129600</v>
          </cell>
          <cell r="J55" t="str">
            <v>ﾊﾞｹｯﾄ用</v>
          </cell>
          <cell r="K55">
            <v>0</v>
          </cell>
          <cell r="L55">
            <v>8</v>
          </cell>
          <cell r="M55">
            <v>12000</v>
          </cell>
          <cell r="N55">
            <v>96000</v>
          </cell>
          <cell r="O55">
            <v>0</v>
          </cell>
          <cell r="P55">
            <v>0</v>
          </cell>
          <cell r="Q55">
            <v>0</v>
          </cell>
        </row>
        <row r="56">
          <cell r="E56" t="str">
            <v>油圧機器用Oﾘﾝｸﾞ</v>
          </cell>
          <cell r="F56">
            <v>1</v>
          </cell>
          <cell r="G56" t="str">
            <v>台分</v>
          </cell>
          <cell r="H56">
            <v>4550</v>
          </cell>
          <cell r="I56">
            <v>4550</v>
          </cell>
          <cell r="J56" t="str">
            <v>ﾊﾞｹｯﾄ用</v>
          </cell>
          <cell r="K56">
            <v>0</v>
          </cell>
          <cell r="L56">
            <v>1</v>
          </cell>
          <cell r="M56">
            <v>3500</v>
          </cell>
          <cell r="N56">
            <v>3500</v>
          </cell>
          <cell r="O56">
            <v>0</v>
          </cell>
          <cell r="P56">
            <v>0</v>
          </cell>
          <cell r="Q56">
            <v>0</v>
          </cell>
        </row>
        <row r="57">
          <cell r="E57" t="str">
            <v>主軸ﾎﾞｽ取り付けﾎﾞﾙﾄ､ﾅｯﾄ､割ﾋﾟﾝ</v>
          </cell>
          <cell r="F57">
            <v>8</v>
          </cell>
          <cell r="G57" t="str">
            <v>組</v>
          </cell>
          <cell r="H57">
            <v>4850</v>
          </cell>
          <cell r="I57">
            <v>38800</v>
          </cell>
          <cell r="J57" t="str">
            <v>ﾊﾞｹｯﾄ用</v>
          </cell>
          <cell r="K57">
            <v>0</v>
          </cell>
          <cell r="L57">
            <v>8</v>
          </cell>
          <cell r="M57">
            <v>3700</v>
          </cell>
          <cell r="N57">
            <v>29600</v>
          </cell>
          <cell r="O57">
            <v>0</v>
          </cell>
          <cell r="P57">
            <v>0</v>
          </cell>
          <cell r="Q57">
            <v>0</v>
          </cell>
        </row>
        <row r="58">
          <cell r="E58" t="str">
            <v xml:space="preserve">潤滑油(減速機用) </v>
          </cell>
          <cell r="F58">
            <v>200</v>
          </cell>
          <cell r="G58" t="str">
            <v>Ｌ</v>
          </cell>
          <cell r="H58">
            <v>200</v>
          </cell>
          <cell r="I58">
            <v>40000</v>
          </cell>
          <cell r="J58" t="str">
            <v>ﾄﾞﾗﾑ缶</v>
          </cell>
          <cell r="K58">
            <v>0</v>
          </cell>
          <cell r="L58">
            <v>200</v>
          </cell>
          <cell r="M58">
            <v>164</v>
          </cell>
          <cell r="N58">
            <v>32800</v>
          </cell>
          <cell r="O58">
            <v>0</v>
          </cell>
          <cell r="P58">
            <v>0</v>
          </cell>
          <cell r="Q58" t="str">
            <v>　</v>
          </cell>
        </row>
        <row r="59">
          <cell r="E59" t="str">
            <v>潤滑油(油圧ﾕﾆｯﾄ)</v>
          </cell>
          <cell r="F59">
            <v>200</v>
          </cell>
          <cell r="G59" t="str">
            <v>Ｌ</v>
          </cell>
          <cell r="H59">
            <v>200</v>
          </cell>
          <cell r="I59">
            <v>40000</v>
          </cell>
          <cell r="J59" t="str">
            <v>ﾄﾞﾗﾑ缶</v>
          </cell>
          <cell r="K59">
            <v>0</v>
          </cell>
          <cell r="L59">
            <v>200</v>
          </cell>
          <cell r="M59">
            <v>164</v>
          </cell>
          <cell r="N59">
            <v>32800</v>
          </cell>
          <cell r="O59">
            <v>0</v>
          </cell>
          <cell r="P59">
            <v>0</v>
          </cell>
          <cell r="Q59" t="str">
            <v>関東鉱油</v>
          </cell>
        </row>
        <row r="60">
          <cell r="E60" t="str">
            <v>ﾊﾞｹｯﾄｼﾘﾝﾀﾞｰ持帰り整備</v>
          </cell>
          <cell r="F60">
            <v>2</v>
          </cell>
          <cell r="G60" t="str">
            <v>本</v>
          </cell>
          <cell r="H60">
            <v>127500</v>
          </cell>
          <cell r="I60">
            <v>255000</v>
          </cell>
          <cell r="J60">
            <v>0</v>
          </cell>
          <cell r="K60">
            <v>0</v>
          </cell>
          <cell r="L60">
            <v>2</v>
          </cell>
          <cell r="M60">
            <v>85000</v>
          </cell>
          <cell r="N60">
            <v>170000</v>
          </cell>
          <cell r="O60">
            <v>0</v>
          </cell>
          <cell r="P60">
            <v>0</v>
          </cell>
          <cell r="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E63" t="str">
            <v>焼却設備点検整備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E64" t="str">
            <v>炉内ｸﾘﾝｶｰ除去､清掃及び築炉点検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E65" t="str">
            <v>材料費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 t="str">
            <v>　</v>
          </cell>
        </row>
        <row r="66">
          <cell r="E66" t="str">
            <v>ｺｰﾙﾗｲﾝ</v>
          </cell>
          <cell r="F66">
            <v>2250</v>
          </cell>
          <cell r="G66" t="str">
            <v>㎏</v>
          </cell>
          <cell r="H66">
            <v>630</v>
          </cell>
          <cell r="I66">
            <v>1417500</v>
          </cell>
          <cell r="J66">
            <v>0</v>
          </cell>
          <cell r="K66">
            <v>0</v>
          </cell>
          <cell r="L66">
            <v>2250</v>
          </cell>
          <cell r="M66">
            <v>500</v>
          </cell>
          <cell r="N66">
            <v>1125000</v>
          </cell>
          <cell r="O66">
            <v>0</v>
          </cell>
          <cell r="P66">
            <v>0</v>
          </cell>
          <cell r="Q66">
            <v>0</v>
          </cell>
        </row>
        <row r="67">
          <cell r="E67" t="str">
            <v>ｾﾗﾐｯｸﾌｧｲﾊﾞｰﾛｰﾌﾟ φ30</v>
          </cell>
          <cell r="F67">
            <v>180</v>
          </cell>
          <cell r="G67" t="str">
            <v>m</v>
          </cell>
          <cell r="H67">
            <v>1450</v>
          </cell>
          <cell r="I67">
            <v>261000</v>
          </cell>
          <cell r="J67">
            <v>0</v>
          </cell>
          <cell r="K67">
            <v>0</v>
          </cell>
          <cell r="L67">
            <v>180</v>
          </cell>
          <cell r="M67">
            <v>850</v>
          </cell>
          <cell r="N67">
            <v>153000</v>
          </cell>
          <cell r="O67">
            <v>0</v>
          </cell>
          <cell r="P67">
            <v>0</v>
          </cell>
          <cell r="Q67">
            <v>0</v>
          </cell>
        </row>
        <row r="68">
          <cell r="E68" t="str">
            <v>ｾﾗﾐｯｸﾌｧｲﾊﾞｰﾛｰﾌﾟ φ40</v>
          </cell>
          <cell r="F68">
            <v>90</v>
          </cell>
          <cell r="G68" t="str">
            <v>m</v>
          </cell>
          <cell r="H68">
            <v>2150</v>
          </cell>
          <cell r="I68">
            <v>193500</v>
          </cell>
          <cell r="J68">
            <v>0</v>
          </cell>
          <cell r="K68">
            <v>0</v>
          </cell>
          <cell r="L68">
            <v>90</v>
          </cell>
          <cell r="M68">
            <v>1270</v>
          </cell>
          <cell r="N68">
            <v>114300</v>
          </cell>
          <cell r="O68">
            <v>0</v>
          </cell>
          <cell r="P68">
            <v>0</v>
          </cell>
          <cell r="Q68" t="str">
            <v>　</v>
          </cell>
        </row>
        <row r="69">
          <cell r="E69" t="str">
            <v>ｾﾗﾐｯｸﾌｧｲﾊﾞｰﾛｰﾌﾟ φ50</v>
          </cell>
          <cell r="F69">
            <v>90</v>
          </cell>
          <cell r="G69" t="str">
            <v>m</v>
          </cell>
          <cell r="H69">
            <v>3100</v>
          </cell>
          <cell r="I69">
            <v>279000</v>
          </cell>
          <cell r="J69">
            <v>0</v>
          </cell>
          <cell r="K69">
            <v>0</v>
          </cell>
          <cell r="L69">
            <v>90</v>
          </cell>
          <cell r="M69">
            <v>1880</v>
          </cell>
          <cell r="N69">
            <v>169200</v>
          </cell>
          <cell r="O69">
            <v>0</v>
          </cell>
          <cell r="P69">
            <v>0</v>
          </cell>
          <cell r="Q69">
            <v>0</v>
          </cell>
        </row>
        <row r="70">
          <cell r="E70" t="str">
            <v>ｾﾗﾐｯｸﾌｧｲﾊﾞｰﾛｰﾌﾟ φ60</v>
          </cell>
          <cell r="F70">
            <v>90</v>
          </cell>
          <cell r="G70" t="str">
            <v>m</v>
          </cell>
          <cell r="H70">
            <v>4000</v>
          </cell>
          <cell r="I70">
            <v>360000</v>
          </cell>
          <cell r="J70">
            <v>0</v>
          </cell>
          <cell r="K70">
            <v>0</v>
          </cell>
          <cell r="L70">
            <v>90</v>
          </cell>
          <cell r="M70">
            <v>2810</v>
          </cell>
          <cell r="N70">
            <v>252900</v>
          </cell>
          <cell r="O70">
            <v>0</v>
          </cell>
          <cell r="P70">
            <v>0</v>
          </cell>
          <cell r="Q70">
            <v>0</v>
          </cell>
        </row>
        <row r="71">
          <cell r="E71" t="str">
            <v>ｾﾗﾐｯｸﾌｧｲﾊﾞｰﾊﾞﾙｸ</v>
          </cell>
          <cell r="F71">
            <v>180</v>
          </cell>
          <cell r="G71" t="str">
            <v>㎏</v>
          </cell>
          <cell r="H71">
            <v>1500</v>
          </cell>
          <cell r="I71">
            <v>270000</v>
          </cell>
          <cell r="J71">
            <v>0</v>
          </cell>
          <cell r="K71">
            <v>0</v>
          </cell>
          <cell r="L71">
            <v>180</v>
          </cell>
          <cell r="M71">
            <v>570</v>
          </cell>
          <cell r="N71">
            <v>102600</v>
          </cell>
          <cell r="O71">
            <v>0</v>
          </cell>
          <cell r="P71">
            <v>0</v>
          </cell>
          <cell r="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E73" t="str">
            <v>1号炉耐火ﾀｲﾙ補修工事</v>
          </cell>
          <cell r="F73">
            <v>2.6</v>
          </cell>
          <cell r="G73" t="str">
            <v>m2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E74" t="str">
            <v>材料費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E75" t="str">
            <v>耐火ﾀｲﾙ(窒化) ﾎﾞﾙﾄ式ﾌﾗｯﾄ型</v>
          </cell>
          <cell r="F75">
            <v>50</v>
          </cell>
          <cell r="G75" t="str">
            <v>枚</v>
          </cell>
          <cell r="H75">
            <v>10500</v>
          </cell>
          <cell r="I75">
            <v>525000</v>
          </cell>
          <cell r="J75">
            <v>0</v>
          </cell>
          <cell r="K75">
            <v>0</v>
          </cell>
          <cell r="L75">
            <v>50</v>
          </cell>
          <cell r="M75">
            <v>6200</v>
          </cell>
          <cell r="N75">
            <v>310000</v>
          </cell>
          <cell r="O75">
            <v>0</v>
          </cell>
          <cell r="P75">
            <v>0</v>
          </cell>
          <cell r="Q75">
            <v>0</v>
          </cell>
        </row>
        <row r="76">
          <cell r="E76" t="str">
            <v>耐火ﾀｲﾙ(窒化) ﾎﾞﾙﾄ式R型</v>
          </cell>
          <cell r="F76">
            <v>10</v>
          </cell>
          <cell r="G76" t="str">
            <v>枚</v>
          </cell>
          <cell r="H76">
            <v>13600</v>
          </cell>
          <cell r="I76">
            <v>136000</v>
          </cell>
          <cell r="J76">
            <v>0</v>
          </cell>
          <cell r="K76">
            <v>0</v>
          </cell>
          <cell r="L76">
            <v>10</v>
          </cell>
          <cell r="M76">
            <v>8000</v>
          </cell>
          <cell r="N76">
            <v>80000</v>
          </cell>
          <cell r="O76">
            <v>0</v>
          </cell>
          <cell r="P76">
            <v>0</v>
          </cell>
          <cell r="Q76">
            <v>0</v>
          </cell>
        </row>
        <row r="77">
          <cell r="E77" t="str">
            <v>同上ｷｬｯﾌﾟ</v>
          </cell>
          <cell r="F77">
            <v>60</v>
          </cell>
          <cell r="G77" t="str">
            <v>個</v>
          </cell>
          <cell r="H77">
            <v>680</v>
          </cell>
          <cell r="I77">
            <v>40800</v>
          </cell>
          <cell r="J77">
            <v>0</v>
          </cell>
          <cell r="K77">
            <v>0</v>
          </cell>
          <cell r="L77">
            <v>60</v>
          </cell>
          <cell r="M77">
            <v>400</v>
          </cell>
          <cell r="N77">
            <v>24000</v>
          </cell>
          <cell r="O77">
            <v>0</v>
          </cell>
          <cell r="P77">
            <v>0</v>
          </cell>
          <cell r="Q77">
            <v>0</v>
          </cell>
        </row>
        <row r="78">
          <cell r="E78" t="str">
            <v>同上用止めﾎﾞﾙﾄ、ﾅｯﾄ SUS310S</v>
          </cell>
          <cell r="F78">
            <v>60</v>
          </cell>
          <cell r="G78" t="str">
            <v>組</v>
          </cell>
          <cell r="H78">
            <v>360</v>
          </cell>
          <cell r="I78">
            <v>21600</v>
          </cell>
          <cell r="J78">
            <v>0</v>
          </cell>
          <cell r="K78">
            <v>0</v>
          </cell>
          <cell r="L78">
            <v>60</v>
          </cell>
          <cell r="M78">
            <v>250</v>
          </cell>
          <cell r="N78">
            <v>15000</v>
          </cell>
          <cell r="O78">
            <v>0</v>
          </cell>
          <cell r="P78">
            <v>0</v>
          </cell>
          <cell r="Q78">
            <v>0</v>
          </cell>
        </row>
        <row r="79">
          <cell r="E79" t="str">
            <v>ﾓﾙﾀﾙ</v>
          </cell>
          <cell r="F79">
            <v>75</v>
          </cell>
          <cell r="G79" t="str">
            <v>㎏</v>
          </cell>
          <cell r="H79">
            <v>360</v>
          </cell>
          <cell r="I79">
            <v>27000</v>
          </cell>
          <cell r="J79">
            <v>0</v>
          </cell>
          <cell r="K79">
            <v>0</v>
          </cell>
          <cell r="L79">
            <v>75</v>
          </cell>
          <cell r="M79">
            <v>280</v>
          </cell>
          <cell r="N79">
            <v>21000</v>
          </cell>
          <cell r="O79">
            <v>0</v>
          </cell>
          <cell r="P79">
            <v>0</v>
          </cell>
          <cell r="Q79">
            <v>0</v>
          </cell>
        </row>
        <row r="80">
          <cell r="E80" t="str">
            <v>ﾌｧｲﾊﾞｰｷｬｽﾄ</v>
          </cell>
          <cell r="F80">
            <v>30</v>
          </cell>
          <cell r="G80" t="str">
            <v>㎏</v>
          </cell>
          <cell r="H80">
            <v>470</v>
          </cell>
          <cell r="I80">
            <v>14100</v>
          </cell>
          <cell r="J80">
            <v>0</v>
          </cell>
          <cell r="K80">
            <v>0</v>
          </cell>
          <cell r="L80">
            <v>30</v>
          </cell>
          <cell r="M80">
            <v>360</v>
          </cell>
          <cell r="N80">
            <v>10800</v>
          </cell>
          <cell r="O80">
            <v>0</v>
          </cell>
          <cell r="P80">
            <v>0</v>
          </cell>
          <cell r="Q80">
            <v>0</v>
          </cell>
        </row>
        <row r="81">
          <cell r="E81" t="str">
            <v>ﾌｧｲﾝﾌﾚｯｸｽﾌｪﾙﾄ</v>
          </cell>
          <cell r="F81">
            <v>5</v>
          </cell>
          <cell r="G81" t="str">
            <v>枚</v>
          </cell>
          <cell r="H81">
            <v>2440</v>
          </cell>
          <cell r="I81">
            <v>12200</v>
          </cell>
          <cell r="J81">
            <v>0</v>
          </cell>
          <cell r="K81">
            <v>0</v>
          </cell>
          <cell r="L81">
            <v>5</v>
          </cell>
          <cell r="M81">
            <v>1740</v>
          </cell>
          <cell r="N81">
            <v>8700</v>
          </cell>
          <cell r="O81">
            <v>0</v>
          </cell>
          <cell r="P81">
            <v>0</v>
          </cell>
          <cell r="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E83" t="str">
            <v>1号炉耐火物補修工事</v>
          </cell>
          <cell r="F83">
            <v>16</v>
          </cell>
          <cell r="G83" t="str">
            <v>m2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E84" t="str">
            <v>材料費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E85" t="str">
            <v>ﾌﾟﾗｽﾁｯｸ耐火物 PSC-150</v>
          </cell>
          <cell r="F85">
            <v>2400</v>
          </cell>
          <cell r="G85" t="str">
            <v>㎏</v>
          </cell>
          <cell r="H85">
            <v>370</v>
          </cell>
          <cell r="I85">
            <v>888000</v>
          </cell>
          <cell r="J85">
            <v>0</v>
          </cell>
          <cell r="K85">
            <v>0</v>
          </cell>
          <cell r="L85">
            <v>2400</v>
          </cell>
          <cell r="M85">
            <v>280</v>
          </cell>
          <cell r="N85">
            <v>672000</v>
          </cell>
          <cell r="O85">
            <v>0</v>
          </cell>
          <cell r="P85">
            <v>0</v>
          </cell>
          <cell r="Q85">
            <v>0</v>
          </cell>
        </row>
        <row r="86">
          <cell r="E86" t="str">
            <v>ﾌﾟﾗｽﾁｯｸ耐火物　T/#5942</v>
          </cell>
          <cell r="F86">
            <v>0</v>
          </cell>
          <cell r="G86" t="str">
            <v>㎏</v>
          </cell>
          <cell r="H86">
            <v>300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230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E87" t="str">
            <v>ｽﾀｯﾄ SS φ12.7-26L</v>
          </cell>
          <cell r="F87">
            <v>9600</v>
          </cell>
          <cell r="G87" t="str">
            <v>本</v>
          </cell>
          <cell r="H87">
            <v>110</v>
          </cell>
          <cell r="I87">
            <v>1056000</v>
          </cell>
          <cell r="J87">
            <v>0</v>
          </cell>
          <cell r="K87">
            <v>0</v>
          </cell>
          <cell r="L87">
            <v>9600</v>
          </cell>
          <cell r="M87">
            <v>85</v>
          </cell>
          <cell r="N87">
            <v>816000</v>
          </cell>
          <cell r="O87">
            <v>0</v>
          </cell>
          <cell r="P87">
            <v>0</v>
          </cell>
          <cell r="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E89" t="str">
            <v>1号炉燃焼段側壁1段目ﾚﾝｶﾞ積替(A壁)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E90" t="str">
            <v>材料費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E91" t="str">
            <v>耐火ﾚﾝｶﾞ　SiC85　並型</v>
          </cell>
          <cell r="F91">
            <v>110</v>
          </cell>
          <cell r="G91" t="str">
            <v>枚</v>
          </cell>
          <cell r="H91">
            <v>2660</v>
          </cell>
          <cell r="I91">
            <v>292600</v>
          </cell>
          <cell r="J91">
            <v>0</v>
          </cell>
          <cell r="K91">
            <v>0</v>
          </cell>
          <cell r="L91">
            <v>110</v>
          </cell>
          <cell r="M91">
            <v>1900</v>
          </cell>
          <cell r="N91">
            <v>209000</v>
          </cell>
          <cell r="O91">
            <v>0</v>
          </cell>
          <cell r="P91">
            <v>0</v>
          </cell>
          <cell r="Q91">
            <v>0</v>
          </cell>
        </row>
        <row r="92">
          <cell r="E92" t="str">
            <v>耐火ﾚﾝｶﾞ　SiC85　異型No.74</v>
          </cell>
          <cell r="F92">
            <v>10</v>
          </cell>
          <cell r="G92" t="str">
            <v>枚</v>
          </cell>
          <cell r="H92">
            <v>3900</v>
          </cell>
          <cell r="I92">
            <v>39000</v>
          </cell>
          <cell r="J92">
            <v>0</v>
          </cell>
          <cell r="K92">
            <v>0</v>
          </cell>
          <cell r="L92">
            <v>10</v>
          </cell>
          <cell r="M92">
            <v>2430</v>
          </cell>
          <cell r="N92">
            <v>24300</v>
          </cell>
          <cell r="O92">
            <v>0</v>
          </cell>
          <cell r="P92">
            <v>0</v>
          </cell>
          <cell r="Q92">
            <v>0</v>
          </cell>
        </row>
        <row r="93">
          <cell r="E93" t="str">
            <v>耐火ﾚﾝｶﾞ　SiC85　異型No.75</v>
          </cell>
          <cell r="F93">
            <v>5</v>
          </cell>
          <cell r="G93" t="str">
            <v>枚</v>
          </cell>
          <cell r="H93">
            <v>2800</v>
          </cell>
          <cell r="I93">
            <v>14000</v>
          </cell>
          <cell r="J93">
            <v>0</v>
          </cell>
          <cell r="K93">
            <v>0</v>
          </cell>
          <cell r="L93">
            <v>5</v>
          </cell>
          <cell r="M93">
            <v>1730</v>
          </cell>
          <cell r="N93">
            <v>8650</v>
          </cell>
          <cell r="O93">
            <v>0</v>
          </cell>
          <cell r="P93">
            <v>0</v>
          </cell>
          <cell r="Q93">
            <v>0</v>
          </cell>
        </row>
        <row r="94">
          <cell r="E94" t="str">
            <v>耐火ﾚﾝｶﾞ　SiC85　異型No.76</v>
          </cell>
          <cell r="F94">
            <v>6</v>
          </cell>
          <cell r="G94" t="str">
            <v>枚</v>
          </cell>
          <cell r="H94">
            <v>4400</v>
          </cell>
          <cell r="I94">
            <v>26400</v>
          </cell>
          <cell r="J94">
            <v>0</v>
          </cell>
          <cell r="K94">
            <v>0</v>
          </cell>
          <cell r="L94">
            <v>6</v>
          </cell>
          <cell r="M94">
            <v>2750</v>
          </cell>
          <cell r="N94">
            <v>16500</v>
          </cell>
          <cell r="O94">
            <v>0</v>
          </cell>
          <cell r="P94">
            <v>0</v>
          </cell>
          <cell r="Q94">
            <v>0</v>
          </cell>
        </row>
        <row r="95">
          <cell r="E95" t="str">
            <v>耐火ﾚﾝｶﾞ　SiC85　異型No.77</v>
          </cell>
          <cell r="F95">
            <v>19</v>
          </cell>
          <cell r="G95" t="str">
            <v>枚</v>
          </cell>
          <cell r="H95">
            <v>4000</v>
          </cell>
          <cell r="I95">
            <v>76000</v>
          </cell>
          <cell r="J95">
            <v>0</v>
          </cell>
          <cell r="K95">
            <v>0</v>
          </cell>
          <cell r="L95">
            <v>19</v>
          </cell>
          <cell r="M95">
            <v>2500</v>
          </cell>
          <cell r="N95">
            <v>47500</v>
          </cell>
          <cell r="O95">
            <v>0</v>
          </cell>
          <cell r="P95">
            <v>0</v>
          </cell>
          <cell r="Q95">
            <v>0</v>
          </cell>
        </row>
        <row r="96">
          <cell r="E96" t="str">
            <v>耐火ﾚﾝｶﾞ　SiC85　異型No.78</v>
          </cell>
          <cell r="F96">
            <v>24</v>
          </cell>
          <cell r="G96" t="str">
            <v>枚</v>
          </cell>
          <cell r="H96">
            <v>2900</v>
          </cell>
          <cell r="I96">
            <v>69600</v>
          </cell>
          <cell r="J96">
            <v>0</v>
          </cell>
          <cell r="K96">
            <v>0</v>
          </cell>
          <cell r="L96">
            <v>24</v>
          </cell>
          <cell r="M96">
            <v>1790</v>
          </cell>
          <cell r="N96">
            <v>42960</v>
          </cell>
          <cell r="O96">
            <v>0</v>
          </cell>
          <cell r="P96">
            <v>0</v>
          </cell>
          <cell r="Q96">
            <v>0</v>
          </cell>
        </row>
        <row r="97">
          <cell r="E97" t="str">
            <v>耐火ﾚﾝｶﾞ　SiC85　異型No.79</v>
          </cell>
          <cell r="F97">
            <v>17</v>
          </cell>
          <cell r="G97" t="str">
            <v>枚</v>
          </cell>
          <cell r="H97">
            <v>3400</v>
          </cell>
          <cell r="I97">
            <v>57800</v>
          </cell>
          <cell r="J97">
            <v>0</v>
          </cell>
          <cell r="K97">
            <v>0</v>
          </cell>
          <cell r="L97">
            <v>17</v>
          </cell>
          <cell r="M97">
            <v>2110</v>
          </cell>
          <cell r="N97">
            <v>35870</v>
          </cell>
          <cell r="O97">
            <v>0</v>
          </cell>
          <cell r="P97">
            <v>0</v>
          </cell>
          <cell r="Q97">
            <v>0</v>
          </cell>
        </row>
        <row r="98">
          <cell r="E98" t="str">
            <v>耐火ﾚﾝｶﾞ　SiC85　異型No.80</v>
          </cell>
          <cell r="F98">
            <v>27</v>
          </cell>
          <cell r="G98" t="str">
            <v>枚</v>
          </cell>
          <cell r="H98">
            <v>2300</v>
          </cell>
          <cell r="I98">
            <v>62100</v>
          </cell>
          <cell r="J98">
            <v>0</v>
          </cell>
          <cell r="K98">
            <v>0</v>
          </cell>
          <cell r="L98">
            <v>27</v>
          </cell>
          <cell r="M98">
            <v>1410</v>
          </cell>
          <cell r="N98">
            <v>38070</v>
          </cell>
          <cell r="O98">
            <v>0</v>
          </cell>
          <cell r="P98">
            <v>0</v>
          </cell>
          <cell r="Q98">
            <v>0</v>
          </cell>
        </row>
        <row r="99">
          <cell r="E99" t="str">
            <v>ﾓﾙﾀﾙ　SiC85</v>
          </cell>
          <cell r="F99">
            <v>50</v>
          </cell>
          <cell r="G99" t="str">
            <v>㎏</v>
          </cell>
          <cell r="H99">
            <v>600</v>
          </cell>
          <cell r="I99">
            <v>30000</v>
          </cell>
          <cell r="J99">
            <v>0</v>
          </cell>
          <cell r="K99">
            <v>0</v>
          </cell>
          <cell r="L99">
            <v>50</v>
          </cell>
          <cell r="M99">
            <v>380</v>
          </cell>
          <cell r="N99">
            <v>19000</v>
          </cell>
          <cell r="O99">
            <v>0</v>
          </cell>
          <cell r="P99">
            <v>0</v>
          </cell>
          <cell r="Q99">
            <v>0</v>
          </cell>
        </row>
        <row r="100">
          <cell r="E100" t="str">
            <v>耐火ｷｬｽﾀﾌﾞﾙ　RF-D80X-RE</v>
          </cell>
          <cell r="F100">
            <v>1100</v>
          </cell>
          <cell r="G100" t="str">
            <v>㎏</v>
          </cell>
          <cell r="H100">
            <v>800</v>
          </cell>
          <cell r="I100">
            <v>880000</v>
          </cell>
          <cell r="J100">
            <v>0</v>
          </cell>
          <cell r="K100">
            <v>0</v>
          </cell>
          <cell r="L100">
            <v>1100</v>
          </cell>
          <cell r="M100">
            <v>550</v>
          </cell>
          <cell r="N100">
            <v>605000</v>
          </cell>
          <cell r="O100">
            <v>0</v>
          </cell>
          <cell r="P100">
            <v>0</v>
          </cell>
          <cell r="Q100">
            <v>0</v>
          </cell>
        </row>
        <row r="101">
          <cell r="E101" t="str">
            <v>ﾌｧｲﾝﾌﾚｯｸｽﾊﾞﾙｸ</v>
          </cell>
          <cell r="F101">
            <v>10</v>
          </cell>
          <cell r="G101" t="str">
            <v>㎏</v>
          </cell>
          <cell r="H101">
            <v>570</v>
          </cell>
          <cell r="I101">
            <v>5700</v>
          </cell>
          <cell r="J101">
            <v>0</v>
          </cell>
          <cell r="K101">
            <v>0</v>
          </cell>
          <cell r="L101">
            <v>10</v>
          </cell>
          <cell r="M101">
            <v>570</v>
          </cell>
          <cell r="N101">
            <v>5700</v>
          </cell>
          <cell r="O101">
            <v>0</v>
          </cell>
          <cell r="P101">
            <v>0</v>
          </cell>
          <cell r="Q101">
            <v>0</v>
          </cell>
        </row>
        <row r="102">
          <cell r="E102" t="str">
            <v>ﾌｧｲﾝﾌﾚｯｸｽﾌｪﾙﾄ　25t -600-900</v>
          </cell>
          <cell r="F102">
            <v>1</v>
          </cell>
          <cell r="G102" t="str">
            <v>枚</v>
          </cell>
          <cell r="H102">
            <v>3210</v>
          </cell>
          <cell r="I102">
            <v>3210</v>
          </cell>
          <cell r="J102">
            <v>0</v>
          </cell>
          <cell r="K102">
            <v>0</v>
          </cell>
          <cell r="L102">
            <v>1</v>
          </cell>
          <cell r="M102">
            <v>3210</v>
          </cell>
          <cell r="N102">
            <v>3210</v>
          </cell>
          <cell r="O102">
            <v>0</v>
          </cell>
          <cell r="P102">
            <v>0</v>
          </cell>
          <cell r="Q102">
            <v>0</v>
          </cell>
        </row>
        <row r="103">
          <cell r="E103" t="str">
            <v>ﾌｧｲﾝﾌﾚｯｸｽﾌｪﾙﾄ　12t-600-900</v>
          </cell>
          <cell r="F103">
            <v>2</v>
          </cell>
          <cell r="G103" t="str">
            <v>枚</v>
          </cell>
          <cell r="H103">
            <v>1740</v>
          </cell>
          <cell r="I103">
            <v>3480</v>
          </cell>
          <cell r="J103">
            <v>0</v>
          </cell>
          <cell r="K103">
            <v>0</v>
          </cell>
          <cell r="L103">
            <v>2</v>
          </cell>
          <cell r="M103">
            <v>1740</v>
          </cell>
          <cell r="N103">
            <v>3480</v>
          </cell>
          <cell r="O103">
            <v>0</v>
          </cell>
          <cell r="P103">
            <v>0</v>
          </cell>
          <cell r="Q103">
            <v>0</v>
          </cell>
        </row>
        <row r="104">
          <cell r="E104" t="str">
            <v>ﾌｧｲﾝﾌﾚｯｸｽﾌﾞﾗﾝｹｯﾄ
　25t-600-3600</v>
          </cell>
          <cell r="F104">
            <v>1</v>
          </cell>
          <cell r="G104" t="str">
            <v>枚</v>
          </cell>
          <cell r="H104">
            <v>3970</v>
          </cell>
          <cell r="I104">
            <v>3970</v>
          </cell>
          <cell r="J104">
            <v>0</v>
          </cell>
          <cell r="K104">
            <v>0</v>
          </cell>
          <cell r="L104">
            <v>1</v>
          </cell>
          <cell r="M104">
            <v>3970</v>
          </cell>
          <cell r="N104">
            <v>3970</v>
          </cell>
          <cell r="O104">
            <v>0</v>
          </cell>
          <cell r="P104">
            <v>0</v>
          </cell>
          <cell r="Q104">
            <v>0</v>
          </cell>
        </row>
        <row r="105">
          <cell r="E105" t="str">
            <v>ﾌｧｲﾝﾌﾚｯｸｽﾍﾟｰﾊﾟｰ　3t-600-1200</v>
          </cell>
          <cell r="F105">
            <v>1</v>
          </cell>
          <cell r="G105" t="str">
            <v>枚</v>
          </cell>
          <cell r="H105">
            <v>2500</v>
          </cell>
          <cell r="I105">
            <v>2500</v>
          </cell>
          <cell r="J105">
            <v>0</v>
          </cell>
          <cell r="K105">
            <v>0</v>
          </cell>
          <cell r="L105">
            <v>1</v>
          </cell>
          <cell r="M105">
            <v>2500</v>
          </cell>
          <cell r="N105">
            <v>2500</v>
          </cell>
          <cell r="O105">
            <v>0</v>
          </cell>
          <cell r="P105">
            <v>0</v>
          </cell>
          <cell r="Q105">
            <v>0</v>
          </cell>
        </row>
        <row r="106">
          <cell r="E106" t="str">
            <v>Lｱﾝｶｰ　SUS316L　9φ-60L</v>
          </cell>
          <cell r="F106">
            <v>18</v>
          </cell>
          <cell r="G106" t="str">
            <v>本</v>
          </cell>
          <cell r="H106">
            <v>220</v>
          </cell>
          <cell r="I106">
            <v>3960</v>
          </cell>
          <cell r="J106" t="str">
            <v>一部補修</v>
          </cell>
          <cell r="K106">
            <v>0</v>
          </cell>
          <cell r="L106">
            <v>18</v>
          </cell>
          <cell r="M106">
            <v>170</v>
          </cell>
          <cell r="N106">
            <v>3060</v>
          </cell>
          <cell r="O106">
            <v>0</v>
          </cell>
          <cell r="P106">
            <v>0</v>
          </cell>
          <cell r="Q106">
            <v>0</v>
          </cell>
        </row>
        <row r="107">
          <cell r="E107" t="str">
            <v>Yｱﾝｶｰ差込ﾀｲﾌﾟ縦　SUS310S
9φ-80L</v>
          </cell>
          <cell r="F107">
            <v>4</v>
          </cell>
          <cell r="G107" t="str">
            <v>本</v>
          </cell>
          <cell r="H107">
            <v>620</v>
          </cell>
          <cell r="I107">
            <v>2480</v>
          </cell>
          <cell r="J107">
            <v>0</v>
          </cell>
          <cell r="K107">
            <v>0</v>
          </cell>
          <cell r="L107">
            <v>4</v>
          </cell>
          <cell r="M107">
            <v>470</v>
          </cell>
          <cell r="N107">
            <v>1880</v>
          </cell>
          <cell r="O107">
            <v>0</v>
          </cell>
          <cell r="P107">
            <v>0</v>
          </cell>
          <cell r="Q107">
            <v>0</v>
          </cell>
        </row>
        <row r="108">
          <cell r="E108" t="str">
            <v>Yｱﾝｶｰ差込ﾀｲﾌﾟ横　SUS310S
9φ-80L</v>
          </cell>
          <cell r="F108">
            <v>3</v>
          </cell>
          <cell r="G108" t="str">
            <v>本</v>
          </cell>
          <cell r="H108">
            <v>620</v>
          </cell>
          <cell r="I108">
            <v>1860</v>
          </cell>
          <cell r="J108">
            <v>0</v>
          </cell>
          <cell r="K108">
            <v>0</v>
          </cell>
          <cell r="L108">
            <v>3</v>
          </cell>
          <cell r="M108">
            <v>470</v>
          </cell>
          <cell r="N108">
            <v>1410</v>
          </cell>
          <cell r="O108">
            <v>0</v>
          </cell>
          <cell r="P108">
            <v>0</v>
          </cell>
          <cell r="Q108">
            <v>0</v>
          </cell>
        </row>
        <row r="109">
          <cell r="E109" t="str">
            <v>Yｱﾝｶｰ 9φ-80取付台　SS+SGP</v>
          </cell>
          <cell r="F109">
            <v>7</v>
          </cell>
          <cell r="G109" t="str">
            <v>個</v>
          </cell>
          <cell r="H109">
            <v>1080</v>
          </cell>
          <cell r="I109">
            <v>7560</v>
          </cell>
          <cell r="J109">
            <v>0</v>
          </cell>
          <cell r="K109">
            <v>0</v>
          </cell>
          <cell r="L109">
            <v>7</v>
          </cell>
          <cell r="M109">
            <v>820</v>
          </cell>
          <cell r="N109">
            <v>5740</v>
          </cell>
          <cell r="O109">
            <v>0</v>
          </cell>
          <cell r="P109">
            <v>0</v>
          </cell>
          <cell r="Q109">
            <v>0</v>
          </cell>
        </row>
        <row r="110">
          <cell r="E110" t="str">
            <v>Yｱﾝｶｰ差込ﾀｲﾌﾟ縦　SUS310S
9φ-60L</v>
          </cell>
          <cell r="F110">
            <v>4</v>
          </cell>
          <cell r="G110" t="str">
            <v>本</v>
          </cell>
          <cell r="H110">
            <v>620</v>
          </cell>
          <cell r="I110">
            <v>2480</v>
          </cell>
          <cell r="J110">
            <v>0</v>
          </cell>
          <cell r="K110">
            <v>0</v>
          </cell>
          <cell r="L110">
            <v>4</v>
          </cell>
          <cell r="M110">
            <v>470</v>
          </cell>
          <cell r="N110">
            <v>1880</v>
          </cell>
          <cell r="O110">
            <v>0</v>
          </cell>
          <cell r="P110">
            <v>0</v>
          </cell>
          <cell r="Q110">
            <v>0</v>
          </cell>
        </row>
        <row r="111">
          <cell r="E111" t="str">
            <v>Yｱﾝｶｰ差込ﾀｲﾌﾟ横　SUS310S
9φ-60L</v>
          </cell>
          <cell r="F111">
            <v>3</v>
          </cell>
          <cell r="G111" t="str">
            <v>本</v>
          </cell>
          <cell r="H111">
            <v>620</v>
          </cell>
          <cell r="I111">
            <v>1860</v>
          </cell>
          <cell r="J111">
            <v>0</v>
          </cell>
          <cell r="K111">
            <v>0</v>
          </cell>
          <cell r="L111">
            <v>3</v>
          </cell>
          <cell r="M111">
            <v>470</v>
          </cell>
          <cell r="N111">
            <v>1410</v>
          </cell>
          <cell r="O111">
            <v>0</v>
          </cell>
          <cell r="P111">
            <v>0</v>
          </cell>
          <cell r="Q111">
            <v>0</v>
          </cell>
        </row>
        <row r="112">
          <cell r="E112" t="str">
            <v>Yｱﾝｶｰ 9φ-60取付台　SS+SGP</v>
          </cell>
          <cell r="F112">
            <v>7</v>
          </cell>
          <cell r="G112" t="str">
            <v>個</v>
          </cell>
          <cell r="H112">
            <v>1080</v>
          </cell>
          <cell r="I112">
            <v>7560</v>
          </cell>
          <cell r="J112">
            <v>0</v>
          </cell>
          <cell r="K112">
            <v>0</v>
          </cell>
          <cell r="L112">
            <v>7</v>
          </cell>
          <cell r="M112">
            <v>820</v>
          </cell>
          <cell r="N112">
            <v>5740</v>
          </cell>
          <cell r="O112">
            <v>0</v>
          </cell>
          <cell r="P112">
            <v>0</v>
          </cell>
          <cell r="Q112">
            <v>0</v>
          </cell>
        </row>
        <row r="113">
          <cell r="E113" t="str">
            <v>Yｱﾝｶｰ　SUS310S　9φ-90-60</v>
          </cell>
          <cell r="F113">
            <v>3</v>
          </cell>
          <cell r="G113" t="str">
            <v>本</v>
          </cell>
          <cell r="H113">
            <v>460</v>
          </cell>
          <cell r="I113">
            <v>1380</v>
          </cell>
          <cell r="J113">
            <v>0</v>
          </cell>
          <cell r="K113">
            <v>0</v>
          </cell>
          <cell r="L113">
            <v>3</v>
          </cell>
          <cell r="M113">
            <v>350</v>
          </cell>
          <cell r="N113">
            <v>1050</v>
          </cell>
          <cell r="O113">
            <v>0</v>
          </cell>
          <cell r="P113">
            <v>0</v>
          </cell>
          <cell r="Q113">
            <v>0</v>
          </cell>
        </row>
        <row r="114">
          <cell r="E114" t="str">
            <v>Yｱﾝｶｰ　SUS310S　9φ-30-60</v>
          </cell>
          <cell r="F114">
            <v>3</v>
          </cell>
          <cell r="G114" t="str">
            <v>本</v>
          </cell>
          <cell r="H114">
            <v>360</v>
          </cell>
          <cell r="I114">
            <v>1080</v>
          </cell>
          <cell r="J114">
            <v>0</v>
          </cell>
          <cell r="K114">
            <v>0</v>
          </cell>
          <cell r="L114">
            <v>3</v>
          </cell>
          <cell r="M114">
            <v>270</v>
          </cell>
          <cell r="N114">
            <v>810</v>
          </cell>
          <cell r="O114">
            <v>0</v>
          </cell>
          <cell r="P114">
            <v>0</v>
          </cell>
          <cell r="Q114">
            <v>0</v>
          </cell>
        </row>
        <row r="115">
          <cell r="E115" t="str">
            <v>引っ張り金物
SCH13+SUS316L+SS</v>
          </cell>
          <cell r="F115">
            <v>9</v>
          </cell>
          <cell r="G115" t="str">
            <v>組</v>
          </cell>
          <cell r="H115">
            <v>3360</v>
          </cell>
          <cell r="I115">
            <v>30240</v>
          </cell>
          <cell r="J115">
            <v>0</v>
          </cell>
          <cell r="K115">
            <v>0</v>
          </cell>
          <cell r="L115">
            <v>9</v>
          </cell>
          <cell r="M115">
            <v>2540</v>
          </cell>
          <cell r="N115">
            <v>22860</v>
          </cell>
          <cell r="O115">
            <v>0</v>
          </cell>
          <cell r="P115">
            <v>0</v>
          </cell>
          <cell r="Q115">
            <v>0</v>
          </cell>
        </row>
        <row r="116">
          <cell r="E116" t="str">
            <v>耐火ﾚﾝｶﾞ　B-2</v>
          </cell>
          <cell r="F116">
            <v>0</v>
          </cell>
          <cell r="G116" t="str">
            <v>枚</v>
          </cell>
          <cell r="H116">
            <v>130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130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E117" t="str">
            <v>ｽｰﾊﾟｰｼﾘｶﾎﾞｰﾄﾞ　t75-150-610</v>
          </cell>
          <cell r="F117">
            <v>0</v>
          </cell>
          <cell r="G117" t="str">
            <v>枚</v>
          </cell>
          <cell r="H117">
            <v>600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600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E118" t="str">
            <v>Yｱﾝｶｰ　SUS310S φ12-400-100</v>
          </cell>
          <cell r="F118">
            <v>0</v>
          </cell>
          <cell r="G118" t="str">
            <v>本</v>
          </cell>
          <cell r="H118">
            <v>1000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760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E119" t="str">
            <v>Yｱﾝｶｰ SUS310S φ12-300-80</v>
          </cell>
          <cell r="F119">
            <v>0</v>
          </cell>
          <cell r="G119" t="str">
            <v>本</v>
          </cell>
          <cell r="H119">
            <v>890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670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E120" t="str">
            <v>Yｱﾝｶｰ SUS310S φ12-100-80</v>
          </cell>
          <cell r="F120">
            <v>0</v>
          </cell>
          <cell r="G120" t="str">
            <v>本</v>
          </cell>
          <cell r="H120">
            <v>630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480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E122" t="str">
            <v>1号炉燃焼段側壁ﾚﾝｶﾞ上ｷｬｽﾀﾌﾞﾙ補修(6m/炉)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E123" t="str">
            <v>材料費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E124" t="str">
            <v>耐火ｷｬｽﾀﾌﾞﾙ　RF-D80X-RE</v>
          </cell>
          <cell r="F124">
            <v>1075</v>
          </cell>
          <cell r="G124" t="str">
            <v>㎏</v>
          </cell>
          <cell r="H124">
            <v>800</v>
          </cell>
          <cell r="I124">
            <v>860000</v>
          </cell>
          <cell r="J124">
            <v>0</v>
          </cell>
          <cell r="K124">
            <v>0</v>
          </cell>
          <cell r="L124">
            <v>1075</v>
          </cell>
          <cell r="M124">
            <v>550</v>
          </cell>
          <cell r="N124">
            <v>591250</v>
          </cell>
          <cell r="O124">
            <v>0</v>
          </cell>
          <cell r="P124">
            <v>0</v>
          </cell>
          <cell r="Q124">
            <v>0</v>
          </cell>
        </row>
        <row r="125">
          <cell r="E125" t="str">
            <v>ﾌｧｲﾝﾌﾚｯｸｽﾌｪﾙﾄ　25t</v>
          </cell>
          <cell r="F125">
            <v>6</v>
          </cell>
          <cell r="G125" t="str">
            <v>枚</v>
          </cell>
          <cell r="H125">
            <v>4240</v>
          </cell>
          <cell r="I125">
            <v>25440</v>
          </cell>
          <cell r="J125">
            <v>0</v>
          </cell>
          <cell r="K125">
            <v>0</v>
          </cell>
          <cell r="L125">
            <v>6</v>
          </cell>
          <cell r="M125">
            <v>3210</v>
          </cell>
          <cell r="N125">
            <v>19260</v>
          </cell>
          <cell r="O125">
            <v>0</v>
          </cell>
          <cell r="P125">
            <v>0</v>
          </cell>
          <cell r="Q125">
            <v>0</v>
          </cell>
        </row>
        <row r="126">
          <cell r="E126" t="str">
            <v>ﾌｧｲﾝﾌﾚｯｸｽﾌｪﾙﾄ　12t</v>
          </cell>
          <cell r="F126">
            <v>6</v>
          </cell>
          <cell r="G126" t="str">
            <v>枚</v>
          </cell>
          <cell r="H126">
            <v>2300</v>
          </cell>
          <cell r="I126">
            <v>13800</v>
          </cell>
          <cell r="J126">
            <v>0</v>
          </cell>
          <cell r="K126">
            <v>0</v>
          </cell>
          <cell r="L126">
            <v>6</v>
          </cell>
          <cell r="M126">
            <v>1740</v>
          </cell>
          <cell r="N126">
            <v>10440</v>
          </cell>
          <cell r="O126">
            <v>0</v>
          </cell>
          <cell r="P126">
            <v>0</v>
          </cell>
          <cell r="Q126">
            <v>0</v>
          </cell>
        </row>
        <row r="127">
          <cell r="E127" t="str">
            <v>Yｱﾝｶｰ　SUS310S　9φ-40-60</v>
          </cell>
          <cell r="F127">
            <v>60</v>
          </cell>
          <cell r="G127" t="str">
            <v>本</v>
          </cell>
          <cell r="H127">
            <v>580</v>
          </cell>
          <cell r="I127">
            <v>34800</v>
          </cell>
          <cell r="J127">
            <v>0</v>
          </cell>
          <cell r="K127">
            <v>0</v>
          </cell>
          <cell r="L127">
            <v>60</v>
          </cell>
          <cell r="M127">
            <v>440</v>
          </cell>
          <cell r="N127">
            <v>26400</v>
          </cell>
          <cell r="O127">
            <v>0</v>
          </cell>
          <cell r="P127">
            <v>0</v>
          </cell>
          <cell r="Q127">
            <v>0</v>
          </cell>
        </row>
        <row r="128">
          <cell r="E128" t="str">
            <v>Yｱﾝｶｰ　SUS310S　9φ-80-60</v>
          </cell>
          <cell r="F128">
            <v>60</v>
          </cell>
          <cell r="G128" t="str">
            <v>本</v>
          </cell>
          <cell r="H128">
            <v>630</v>
          </cell>
          <cell r="I128">
            <v>37800</v>
          </cell>
          <cell r="J128">
            <v>0</v>
          </cell>
          <cell r="K128">
            <v>0</v>
          </cell>
          <cell r="L128">
            <v>60</v>
          </cell>
          <cell r="M128">
            <v>480</v>
          </cell>
          <cell r="N128">
            <v>28800</v>
          </cell>
          <cell r="O128">
            <v>0</v>
          </cell>
          <cell r="P128">
            <v>0</v>
          </cell>
          <cell r="Q128">
            <v>0</v>
          </cell>
        </row>
        <row r="129"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E130" t="str">
            <v>降水管保護板補修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E131" t="str">
            <v>材料費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E132" t="str">
            <v>降水管保護板(標準)
SUS310S 25t 300w</v>
          </cell>
          <cell r="F132">
            <v>7</v>
          </cell>
          <cell r="G132" t="str">
            <v>個</v>
          </cell>
          <cell r="H132">
            <v>912000</v>
          </cell>
          <cell r="I132">
            <v>6384000</v>
          </cell>
          <cell r="J132">
            <v>0</v>
          </cell>
          <cell r="K132">
            <v>0</v>
          </cell>
          <cell r="L132">
            <v>7</v>
          </cell>
          <cell r="M132">
            <v>330000</v>
          </cell>
          <cell r="N132">
            <v>2310000</v>
          </cell>
          <cell r="O132">
            <v>7</v>
          </cell>
          <cell r="P132">
            <v>0</v>
          </cell>
          <cell r="Q132">
            <v>0</v>
          </cell>
        </row>
        <row r="133">
          <cell r="E133" t="str">
            <v>降水管保護板(端部)
SUS310S 25t 268w</v>
          </cell>
          <cell r="F133">
            <v>2</v>
          </cell>
          <cell r="G133" t="str">
            <v>個</v>
          </cell>
          <cell r="H133">
            <v>856200</v>
          </cell>
          <cell r="I133">
            <v>1712400</v>
          </cell>
          <cell r="J133">
            <v>0</v>
          </cell>
          <cell r="K133">
            <v>0</v>
          </cell>
          <cell r="L133">
            <v>2</v>
          </cell>
          <cell r="M133">
            <v>310000</v>
          </cell>
          <cell r="N133">
            <v>620000</v>
          </cell>
          <cell r="O133">
            <v>2</v>
          </cell>
          <cell r="P133">
            <v>0</v>
          </cell>
          <cell r="Q133">
            <v>0</v>
          </cell>
        </row>
        <row r="134">
          <cell r="E134" t="str">
            <v>ロックウール</v>
          </cell>
          <cell r="F134">
            <v>200</v>
          </cell>
          <cell r="G134" t="str">
            <v>kg</v>
          </cell>
          <cell r="H134">
            <v>240</v>
          </cell>
          <cell r="I134">
            <v>48000</v>
          </cell>
          <cell r="J134">
            <v>0</v>
          </cell>
          <cell r="K134">
            <v>0</v>
          </cell>
          <cell r="L134">
            <v>200</v>
          </cell>
          <cell r="M134">
            <v>200</v>
          </cell>
          <cell r="N134">
            <v>40000</v>
          </cell>
          <cell r="O134">
            <v>200</v>
          </cell>
          <cell r="P134">
            <v>0</v>
          </cell>
          <cell r="Q134">
            <v>0</v>
          </cell>
        </row>
        <row r="135">
          <cell r="E135" t="str">
            <v>1号炉耐火物補修工事</v>
          </cell>
          <cell r="F135">
            <v>16</v>
          </cell>
          <cell r="G135" t="str">
            <v>m2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E136" t="str">
            <v>材料費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E137" t="str">
            <v>ﾌﾟﾗｽﾁｯｸ耐火物 PSC-150</v>
          </cell>
          <cell r="F137">
            <v>2400</v>
          </cell>
          <cell r="G137" t="str">
            <v>㎏</v>
          </cell>
          <cell r="H137">
            <v>370</v>
          </cell>
          <cell r="I137">
            <v>888000</v>
          </cell>
          <cell r="J137">
            <v>0</v>
          </cell>
          <cell r="K137">
            <v>0</v>
          </cell>
          <cell r="L137">
            <v>2400</v>
          </cell>
          <cell r="M137">
            <v>280</v>
          </cell>
          <cell r="N137">
            <v>672000</v>
          </cell>
          <cell r="O137">
            <v>0</v>
          </cell>
          <cell r="P137">
            <v>0</v>
          </cell>
          <cell r="Q137">
            <v>0</v>
          </cell>
        </row>
        <row r="138">
          <cell r="E138" t="str">
            <v>ｽﾀｯﾄ SS φ12.7-26L</v>
          </cell>
          <cell r="F138">
            <v>9600</v>
          </cell>
          <cell r="G138" t="str">
            <v>本</v>
          </cell>
          <cell r="H138">
            <v>110</v>
          </cell>
          <cell r="I138">
            <v>1056000</v>
          </cell>
          <cell r="J138">
            <v>0</v>
          </cell>
          <cell r="K138">
            <v>0</v>
          </cell>
          <cell r="L138">
            <v>9600</v>
          </cell>
          <cell r="M138">
            <v>85</v>
          </cell>
          <cell r="N138">
            <v>816000</v>
          </cell>
          <cell r="O138">
            <v>0</v>
          </cell>
          <cell r="P138">
            <v>0</v>
          </cell>
          <cell r="Q138">
            <v>0</v>
          </cell>
        </row>
        <row r="139">
          <cell r="E139" t="str">
            <v>不定形耐火物　ﾊﾟｯﾁ90</v>
          </cell>
          <cell r="F139">
            <v>1100</v>
          </cell>
          <cell r="G139" t="str">
            <v>㎏</v>
          </cell>
          <cell r="H139">
            <v>800</v>
          </cell>
          <cell r="I139">
            <v>880000</v>
          </cell>
          <cell r="J139">
            <v>0</v>
          </cell>
          <cell r="K139">
            <v>0</v>
          </cell>
          <cell r="L139">
            <v>1100</v>
          </cell>
          <cell r="M139">
            <v>550</v>
          </cell>
          <cell r="N139">
            <v>605000</v>
          </cell>
          <cell r="O139">
            <v>0</v>
          </cell>
          <cell r="P139">
            <v>0</v>
          </cell>
          <cell r="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E141" t="str">
            <v>1号炉燃焼段側壁1段目ﾚﾝｶﾞ積替(A壁)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E142" t="str">
            <v>材料費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E143" t="str">
            <v>耐火ﾚﾝｶﾞ　SiC85　並型</v>
          </cell>
          <cell r="F143">
            <v>110</v>
          </cell>
          <cell r="G143" t="str">
            <v>枚</v>
          </cell>
          <cell r="H143">
            <v>2660</v>
          </cell>
          <cell r="I143">
            <v>292600</v>
          </cell>
          <cell r="J143">
            <v>0</v>
          </cell>
          <cell r="K143">
            <v>0</v>
          </cell>
          <cell r="L143">
            <v>110</v>
          </cell>
          <cell r="M143">
            <v>1900</v>
          </cell>
          <cell r="N143">
            <v>209000</v>
          </cell>
          <cell r="O143">
            <v>0</v>
          </cell>
          <cell r="P143">
            <v>0</v>
          </cell>
          <cell r="Q143">
            <v>0</v>
          </cell>
        </row>
        <row r="144">
          <cell r="E144" t="str">
            <v>耐火ﾚﾝｶﾞ　SiC85　異型No.74</v>
          </cell>
          <cell r="F144">
            <v>10</v>
          </cell>
          <cell r="G144" t="str">
            <v>枚</v>
          </cell>
          <cell r="H144">
            <v>3890</v>
          </cell>
          <cell r="I144">
            <v>38900</v>
          </cell>
          <cell r="J144">
            <v>0</v>
          </cell>
          <cell r="K144">
            <v>0</v>
          </cell>
          <cell r="L144">
            <v>10</v>
          </cell>
          <cell r="M144">
            <v>2430</v>
          </cell>
          <cell r="N144">
            <v>24300</v>
          </cell>
          <cell r="O144">
            <v>0</v>
          </cell>
          <cell r="P144">
            <v>0</v>
          </cell>
          <cell r="Q144">
            <v>0</v>
          </cell>
        </row>
        <row r="145">
          <cell r="E145" t="str">
            <v>耐火ﾚﾝｶﾞ　SiC85　異型No.75</v>
          </cell>
          <cell r="F145">
            <v>5</v>
          </cell>
          <cell r="G145" t="str">
            <v>枚</v>
          </cell>
          <cell r="H145">
            <v>2770</v>
          </cell>
          <cell r="I145">
            <v>13850</v>
          </cell>
          <cell r="J145">
            <v>0</v>
          </cell>
          <cell r="K145">
            <v>0</v>
          </cell>
          <cell r="L145">
            <v>5</v>
          </cell>
          <cell r="M145">
            <v>1730</v>
          </cell>
          <cell r="N145">
            <v>8650</v>
          </cell>
          <cell r="O145">
            <v>0</v>
          </cell>
          <cell r="P145">
            <v>0</v>
          </cell>
          <cell r="Q145">
            <v>0</v>
          </cell>
        </row>
        <row r="146">
          <cell r="E146" t="str">
            <v>耐火ﾚﾝｶﾞ　SiC85　異型No.76</v>
          </cell>
          <cell r="F146">
            <v>6</v>
          </cell>
          <cell r="G146" t="str">
            <v>枚</v>
          </cell>
          <cell r="H146">
            <v>4400</v>
          </cell>
          <cell r="I146">
            <v>26400</v>
          </cell>
          <cell r="J146">
            <v>0</v>
          </cell>
          <cell r="K146">
            <v>0</v>
          </cell>
          <cell r="L146">
            <v>6</v>
          </cell>
          <cell r="M146">
            <v>2750</v>
          </cell>
          <cell r="N146">
            <v>16500</v>
          </cell>
          <cell r="O146">
            <v>0</v>
          </cell>
          <cell r="P146">
            <v>0</v>
          </cell>
          <cell r="Q146">
            <v>0</v>
          </cell>
        </row>
        <row r="147">
          <cell r="E147" t="str">
            <v>耐火ﾚﾝｶﾞ　SiC85　異型No.77</v>
          </cell>
          <cell r="F147">
            <v>19</v>
          </cell>
          <cell r="G147" t="str">
            <v>枚</v>
          </cell>
          <cell r="H147">
            <v>4000</v>
          </cell>
          <cell r="I147">
            <v>76000</v>
          </cell>
          <cell r="J147">
            <v>0</v>
          </cell>
          <cell r="K147">
            <v>0</v>
          </cell>
          <cell r="L147">
            <v>19</v>
          </cell>
          <cell r="M147">
            <v>2500</v>
          </cell>
          <cell r="N147">
            <v>47500</v>
          </cell>
          <cell r="O147">
            <v>0</v>
          </cell>
          <cell r="P147">
            <v>0</v>
          </cell>
          <cell r="Q147">
            <v>0</v>
          </cell>
        </row>
        <row r="148">
          <cell r="E148" t="str">
            <v>耐火ﾚﾝｶﾞ　SiC85　異型No.78</v>
          </cell>
          <cell r="F148">
            <v>24</v>
          </cell>
          <cell r="G148" t="str">
            <v>枚</v>
          </cell>
          <cell r="H148">
            <v>2860</v>
          </cell>
          <cell r="I148">
            <v>68640</v>
          </cell>
          <cell r="J148">
            <v>0</v>
          </cell>
          <cell r="K148">
            <v>0</v>
          </cell>
          <cell r="L148">
            <v>24</v>
          </cell>
          <cell r="M148">
            <v>1790</v>
          </cell>
          <cell r="N148">
            <v>42960</v>
          </cell>
          <cell r="O148">
            <v>0</v>
          </cell>
          <cell r="P148">
            <v>0</v>
          </cell>
          <cell r="Q148">
            <v>0</v>
          </cell>
        </row>
        <row r="149">
          <cell r="E149" t="str">
            <v>耐火ﾚﾝｶﾞ　SiC85　異型No.79</v>
          </cell>
          <cell r="F149">
            <v>17</v>
          </cell>
          <cell r="G149" t="str">
            <v>枚</v>
          </cell>
          <cell r="H149">
            <v>3380</v>
          </cell>
          <cell r="I149">
            <v>57460</v>
          </cell>
          <cell r="J149">
            <v>0</v>
          </cell>
          <cell r="K149">
            <v>0</v>
          </cell>
          <cell r="L149">
            <v>17</v>
          </cell>
          <cell r="M149">
            <v>2110</v>
          </cell>
          <cell r="N149">
            <v>35870</v>
          </cell>
          <cell r="O149">
            <v>0</v>
          </cell>
          <cell r="P149">
            <v>0</v>
          </cell>
          <cell r="Q149">
            <v>0</v>
          </cell>
        </row>
        <row r="150">
          <cell r="E150" t="str">
            <v>耐火ﾚﾝｶﾞ　SiC85　異型No.80</v>
          </cell>
          <cell r="F150">
            <v>27</v>
          </cell>
          <cell r="G150" t="str">
            <v>枚</v>
          </cell>
          <cell r="H150">
            <v>2260</v>
          </cell>
          <cell r="I150">
            <v>61020</v>
          </cell>
          <cell r="J150">
            <v>0</v>
          </cell>
          <cell r="K150">
            <v>0</v>
          </cell>
          <cell r="L150">
            <v>27</v>
          </cell>
          <cell r="M150">
            <v>1410</v>
          </cell>
          <cell r="N150">
            <v>38070</v>
          </cell>
          <cell r="O150">
            <v>0</v>
          </cell>
          <cell r="P150">
            <v>0</v>
          </cell>
          <cell r="Q150">
            <v>0</v>
          </cell>
        </row>
        <row r="151">
          <cell r="E151" t="str">
            <v>ﾓﾙﾀﾙ　SiC85</v>
          </cell>
          <cell r="F151">
            <v>50</v>
          </cell>
          <cell r="G151" t="str">
            <v>㎏</v>
          </cell>
          <cell r="H151">
            <v>600</v>
          </cell>
          <cell r="I151">
            <v>30000</v>
          </cell>
          <cell r="J151">
            <v>0</v>
          </cell>
          <cell r="K151">
            <v>0</v>
          </cell>
          <cell r="L151">
            <v>50</v>
          </cell>
          <cell r="M151">
            <v>380</v>
          </cell>
          <cell r="N151">
            <v>19000</v>
          </cell>
          <cell r="O151">
            <v>0</v>
          </cell>
          <cell r="P151">
            <v>0</v>
          </cell>
          <cell r="Q151">
            <v>0</v>
          </cell>
        </row>
        <row r="152">
          <cell r="E152" t="str">
            <v>耐火ｷｬｽﾀﾌﾞﾙ　RF-D80X-RE</v>
          </cell>
          <cell r="F152">
            <v>1100</v>
          </cell>
          <cell r="G152" t="str">
            <v>㎏</v>
          </cell>
          <cell r="H152">
            <v>800</v>
          </cell>
          <cell r="I152">
            <v>880000</v>
          </cell>
          <cell r="J152">
            <v>0</v>
          </cell>
          <cell r="K152">
            <v>0</v>
          </cell>
          <cell r="L152">
            <v>1100</v>
          </cell>
          <cell r="M152">
            <v>550</v>
          </cell>
          <cell r="N152">
            <v>605000</v>
          </cell>
          <cell r="O152">
            <v>0</v>
          </cell>
          <cell r="P152">
            <v>0</v>
          </cell>
          <cell r="Q152">
            <v>0</v>
          </cell>
        </row>
        <row r="153">
          <cell r="E153" t="str">
            <v>ﾌｧｲﾝﾌﾚｯｸｽﾊﾞﾙｸ</v>
          </cell>
          <cell r="F153">
            <v>10</v>
          </cell>
          <cell r="G153" t="str">
            <v>㎏</v>
          </cell>
          <cell r="H153">
            <v>570</v>
          </cell>
          <cell r="I153">
            <v>5700</v>
          </cell>
          <cell r="J153">
            <v>0</v>
          </cell>
          <cell r="K153">
            <v>0</v>
          </cell>
          <cell r="L153">
            <v>10</v>
          </cell>
          <cell r="M153">
            <v>570</v>
          </cell>
          <cell r="N153">
            <v>5700</v>
          </cell>
          <cell r="O153">
            <v>0</v>
          </cell>
          <cell r="P153">
            <v>0</v>
          </cell>
          <cell r="Q153">
            <v>0</v>
          </cell>
        </row>
        <row r="154">
          <cell r="E154" t="str">
            <v>ﾌｧｲﾝﾌﾚｯｸｽﾌｪﾙﾄ　25t</v>
          </cell>
          <cell r="F154">
            <v>1</v>
          </cell>
          <cell r="G154" t="str">
            <v>枚</v>
          </cell>
          <cell r="H154">
            <v>3210</v>
          </cell>
          <cell r="I154">
            <v>3210</v>
          </cell>
          <cell r="J154">
            <v>0</v>
          </cell>
          <cell r="K154">
            <v>0</v>
          </cell>
          <cell r="L154">
            <v>1</v>
          </cell>
          <cell r="M154">
            <v>3210</v>
          </cell>
          <cell r="N154">
            <v>3210</v>
          </cell>
          <cell r="O154">
            <v>0</v>
          </cell>
          <cell r="P154">
            <v>0</v>
          </cell>
          <cell r="Q154">
            <v>0</v>
          </cell>
        </row>
        <row r="155">
          <cell r="E155" t="str">
            <v>ﾌｧｲﾝﾌﾚｯｸｽﾌｪﾙﾄ　12t</v>
          </cell>
          <cell r="F155">
            <v>2</v>
          </cell>
          <cell r="G155" t="str">
            <v>枚</v>
          </cell>
          <cell r="H155">
            <v>1740</v>
          </cell>
          <cell r="I155">
            <v>3480</v>
          </cell>
          <cell r="J155">
            <v>0</v>
          </cell>
          <cell r="K155">
            <v>0</v>
          </cell>
          <cell r="L155">
            <v>2</v>
          </cell>
          <cell r="M155">
            <v>1740</v>
          </cell>
          <cell r="N155">
            <v>3480</v>
          </cell>
          <cell r="O155">
            <v>0</v>
          </cell>
          <cell r="P155">
            <v>0</v>
          </cell>
          <cell r="Q155">
            <v>0</v>
          </cell>
        </row>
        <row r="156">
          <cell r="E156" t="str">
            <v>ﾌｧｲﾝﾌﾚｯｸｽﾌﾞﾗﾝｹｯﾄ　25t</v>
          </cell>
          <cell r="F156">
            <v>1</v>
          </cell>
          <cell r="G156" t="str">
            <v>枚</v>
          </cell>
          <cell r="H156">
            <v>3970</v>
          </cell>
          <cell r="I156">
            <v>3970</v>
          </cell>
          <cell r="J156">
            <v>0</v>
          </cell>
          <cell r="K156">
            <v>0</v>
          </cell>
          <cell r="L156">
            <v>1</v>
          </cell>
          <cell r="M156">
            <v>3970</v>
          </cell>
          <cell r="N156">
            <v>3970</v>
          </cell>
          <cell r="O156">
            <v>0</v>
          </cell>
          <cell r="P156">
            <v>0</v>
          </cell>
          <cell r="Q156">
            <v>0</v>
          </cell>
        </row>
        <row r="157">
          <cell r="E157" t="str">
            <v>ﾌｧｲﾝﾌﾚｯｸｽﾍﾟｰﾊﾟｰ　3t</v>
          </cell>
          <cell r="F157">
            <v>1</v>
          </cell>
          <cell r="G157" t="str">
            <v>枚</v>
          </cell>
          <cell r="H157">
            <v>2500</v>
          </cell>
          <cell r="I157">
            <v>2500</v>
          </cell>
          <cell r="J157">
            <v>0</v>
          </cell>
          <cell r="K157">
            <v>0</v>
          </cell>
          <cell r="L157">
            <v>1</v>
          </cell>
          <cell r="M157">
            <v>2500</v>
          </cell>
          <cell r="N157">
            <v>2500</v>
          </cell>
          <cell r="O157">
            <v>0</v>
          </cell>
          <cell r="P157">
            <v>0</v>
          </cell>
          <cell r="Q157">
            <v>0</v>
          </cell>
        </row>
        <row r="158">
          <cell r="E158" t="str">
            <v>Lｱﾝｶｰ　SUS316L　9φ-60L</v>
          </cell>
          <cell r="F158">
            <v>18</v>
          </cell>
          <cell r="G158" t="str">
            <v>本</v>
          </cell>
          <cell r="H158">
            <v>220</v>
          </cell>
          <cell r="I158">
            <v>3960</v>
          </cell>
          <cell r="J158" t="str">
            <v>一部補修</v>
          </cell>
          <cell r="K158">
            <v>0</v>
          </cell>
          <cell r="L158">
            <v>18</v>
          </cell>
          <cell r="M158">
            <v>170</v>
          </cell>
          <cell r="N158">
            <v>3060</v>
          </cell>
          <cell r="O158">
            <v>0</v>
          </cell>
          <cell r="P158">
            <v>0</v>
          </cell>
          <cell r="Q158">
            <v>0</v>
          </cell>
        </row>
        <row r="159">
          <cell r="E159" t="str">
            <v>Yｱﾝｶｰ差込ﾀｲﾌﾟ縦　SUS310S
9φ-80L</v>
          </cell>
          <cell r="F159">
            <v>4</v>
          </cell>
          <cell r="G159" t="str">
            <v>本</v>
          </cell>
          <cell r="H159">
            <v>620</v>
          </cell>
          <cell r="I159">
            <v>2480</v>
          </cell>
          <cell r="J159">
            <v>0</v>
          </cell>
          <cell r="K159">
            <v>0</v>
          </cell>
          <cell r="L159">
            <v>4</v>
          </cell>
          <cell r="M159">
            <v>470</v>
          </cell>
          <cell r="N159">
            <v>1880</v>
          </cell>
          <cell r="O159">
            <v>0</v>
          </cell>
          <cell r="P159">
            <v>0</v>
          </cell>
          <cell r="Q159">
            <v>0</v>
          </cell>
        </row>
        <row r="160">
          <cell r="E160" t="str">
            <v>Yｱﾝｶｰ差込ﾀｲﾌﾟ横　SUS310S
9φ-80L</v>
          </cell>
          <cell r="F160">
            <v>3</v>
          </cell>
          <cell r="G160" t="str">
            <v>本</v>
          </cell>
          <cell r="H160">
            <v>620</v>
          </cell>
          <cell r="I160">
            <v>1860</v>
          </cell>
          <cell r="J160">
            <v>0</v>
          </cell>
          <cell r="K160">
            <v>0</v>
          </cell>
          <cell r="L160">
            <v>3</v>
          </cell>
          <cell r="M160">
            <v>470</v>
          </cell>
          <cell r="N160">
            <v>1410</v>
          </cell>
          <cell r="O160">
            <v>0</v>
          </cell>
          <cell r="P160">
            <v>0</v>
          </cell>
          <cell r="Q160">
            <v>0</v>
          </cell>
        </row>
        <row r="161">
          <cell r="E161" t="str">
            <v>同上取付台　SS+SGP</v>
          </cell>
          <cell r="F161">
            <v>7</v>
          </cell>
          <cell r="G161" t="str">
            <v>個</v>
          </cell>
          <cell r="H161">
            <v>1080</v>
          </cell>
          <cell r="I161">
            <v>7560</v>
          </cell>
          <cell r="J161">
            <v>0</v>
          </cell>
          <cell r="K161">
            <v>0</v>
          </cell>
          <cell r="L161">
            <v>7</v>
          </cell>
          <cell r="M161">
            <v>820</v>
          </cell>
          <cell r="N161">
            <v>5740</v>
          </cell>
          <cell r="O161">
            <v>0</v>
          </cell>
          <cell r="P161">
            <v>0</v>
          </cell>
          <cell r="Q161">
            <v>0</v>
          </cell>
        </row>
        <row r="162">
          <cell r="E162" t="str">
            <v>引っ張り金物
SCH13+SUS316L+SS</v>
          </cell>
          <cell r="F162">
            <v>9</v>
          </cell>
          <cell r="G162" t="str">
            <v>組</v>
          </cell>
          <cell r="H162">
            <v>3360</v>
          </cell>
          <cell r="I162">
            <v>30240</v>
          </cell>
          <cell r="J162">
            <v>0</v>
          </cell>
          <cell r="K162">
            <v>0</v>
          </cell>
          <cell r="L162">
            <v>9</v>
          </cell>
          <cell r="M162">
            <v>2540</v>
          </cell>
          <cell r="N162">
            <v>22860</v>
          </cell>
          <cell r="O162">
            <v>0</v>
          </cell>
          <cell r="P162">
            <v>0</v>
          </cell>
          <cell r="Q162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E164" t="str">
            <v>1号炉燃焼段側壁ﾚﾝｶﾞ上ｷｬｽﾀﾌﾞﾙ補修(6m/炉)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E165" t="str">
            <v>材料費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E166" t="str">
            <v>耐火ｷｬｽﾀﾌﾞﾙ　RF-D80X-RE</v>
          </cell>
          <cell r="F166">
            <v>1075</v>
          </cell>
          <cell r="G166" t="str">
            <v>㎏</v>
          </cell>
          <cell r="H166">
            <v>800</v>
          </cell>
          <cell r="I166">
            <v>860000</v>
          </cell>
          <cell r="J166">
            <v>0</v>
          </cell>
          <cell r="K166">
            <v>0</v>
          </cell>
          <cell r="L166">
            <v>1075</v>
          </cell>
          <cell r="M166">
            <v>550</v>
          </cell>
          <cell r="N166">
            <v>591250</v>
          </cell>
          <cell r="O166">
            <v>0</v>
          </cell>
          <cell r="P166">
            <v>0</v>
          </cell>
          <cell r="Q166">
            <v>0</v>
          </cell>
        </row>
        <row r="167">
          <cell r="E167" t="str">
            <v>ﾌｧｲﾝﾌﾚｯｸｽﾌｪﾙﾄ　25t</v>
          </cell>
          <cell r="F167">
            <v>6</v>
          </cell>
          <cell r="G167" t="str">
            <v>枚</v>
          </cell>
          <cell r="H167">
            <v>4240</v>
          </cell>
          <cell r="I167">
            <v>25440</v>
          </cell>
          <cell r="J167">
            <v>0</v>
          </cell>
          <cell r="K167">
            <v>0</v>
          </cell>
          <cell r="L167">
            <v>6</v>
          </cell>
          <cell r="M167">
            <v>3210</v>
          </cell>
          <cell r="N167">
            <v>19260</v>
          </cell>
          <cell r="O167">
            <v>0</v>
          </cell>
          <cell r="P167">
            <v>0</v>
          </cell>
          <cell r="Q167">
            <v>0</v>
          </cell>
        </row>
        <row r="168">
          <cell r="E168" t="str">
            <v>ﾌｧｲﾝﾌﾚｯｸｽﾌｪﾙﾄ　12t</v>
          </cell>
          <cell r="F168">
            <v>6</v>
          </cell>
          <cell r="G168" t="str">
            <v>枚</v>
          </cell>
          <cell r="H168">
            <v>2300</v>
          </cell>
          <cell r="I168">
            <v>13800</v>
          </cell>
          <cell r="J168">
            <v>0</v>
          </cell>
          <cell r="K168">
            <v>0</v>
          </cell>
          <cell r="L168">
            <v>6</v>
          </cell>
          <cell r="M168">
            <v>1740</v>
          </cell>
          <cell r="N168">
            <v>10440</v>
          </cell>
          <cell r="O168">
            <v>0</v>
          </cell>
          <cell r="P168">
            <v>0</v>
          </cell>
          <cell r="Q168">
            <v>0</v>
          </cell>
        </row>
        <row r="169">
          <cell r="E169" t="str">
            <v>Yｱﾝｶｰ　SUS310S　9φ-40-60</v>
          </cell>
          <cell r="F169">
            <v>60</v>
          </cell>
          <cell r="G169" t="str">
            <v>本</v>
          </cell>
          <cell r="H169">
            <v>580</v>
          </cell>
          <cell r="I169">
            <v>34800</v>
          </cell>
          <cell r="J169">
            <v>0</v>
          </cell>
          <cell r="K169">
            <v>0</v>
          </cell>
          <cell r="L169">
            <v>60</v>
          </cell>
          <cell r="M169">
            <v>440</v>
          </cell>
          <cell r="N169">
            <v>26400</v>
          </cell>
          <cell r="O169">
            <v>0</v>
          </cell>
          <cell r="P169">
            <v>0</v>
          </cell>
          <cell r="Q169">
            <v>0</v>
          </cell>
        </row>
        <row r="170">
          <cell r="E170" t="str">
            <v>Yｱﾝｶｰ　SUS310S　9φ-80-60</v>
          </cell>
          <cell r="F170">
            <v>60</v>
          </cell>
          <cell r="G170" t="str">
            <v>本</v>
          </cell>
          <cell r="H170">
            <v>630</v>
          </cell>
          <cell r="I170">
            <v>37800</v>
          </cell>
          <cell r="J170">
            <v>0</v>
          </cell>
          <cell r="K170">
            <v>0</v>
          </cell>
          <cell r="L170">
            <v>60</v>
          </cell>
          <cell r="M170">
            <v>480</v>
          </cell>
          <cell r="N170">
            <v>28800</v>
          </cell>
          <cell r="O170">
            <v>0</v>
          </cell>
          <cell r="P170">
            <v>0</v>
          </cell>
          <cell r="Q170">
            <v>0</v>
          </cell>
        </row>
        <row r="171"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E172" t="str">
            <v>降水管保護板補修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E173" t="str">
            <v>材料費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E174" t="str">
            <v>降水管保護板(標準)
SUS310S 25t 300w</v>
          </cell>
          <cell r="F174">
            <v>7</v>
          </cell>
          <cell r="G174" t="str">
            <v>個</v>
          </cell>
          <cell r="H174">
            <v>911990</v>
          </cell>
          <cell r="I174">
            <v>6383930</v>
          </cell>
          <cell r="J174">
            <v>0</v>
          </cell>
          <cell r="K174">
            <v>0</v>
          </cell>
          <cell r="L174">
            <v>7</v>
          </cell>
          <cell r="M174">
            <v>330000</v>
          </cell>
          <cell r="N174">
            <v>2310000</v>
          </cell>
          <cell r="O174">
            <v>7</v>
          </cell>
          <cell r="P174">
            <v>0</v>
          </cell>
          <cell r="Q174">
            <v>0</v>
          </cell>
        </row>
        <row r="175">
          <cell r="E175" t="str">
            <v>降水管保護板(端部)
SUS310S 25t 268w</v>
          </cell>
          <cell r="F175">
            <v>2</v>
          </cell>
          <cell r="G175" t="str">
            <v>個</v>
          </cell>
          <cell r="H175">
            <v>856190</v>
          </cell>
          <cell r="I175">
            <v>1712380</v>
          </cell>
          <cell r="J175">
            <v>0</v>
          </cell>
          <cell r="K175">
            <v>0</v>
          </cell>
          <cell r="L175">
            <v>2</v>
          </cell>
          <cell r="M175">
            <v>310000</v>
          </cell>
          <cell r="N175">
            <v>620000</v>
          </cell>
          <cell r="O175">
            <v>2</v>
          </cell>
          <cell r="P175">
            <v>0</v>
          </cell>
          <cell r="Q175">
            <v>0</v>
          </cell>
        </row>
        <row r="176">
          <cell r="E176" t="str">
            <v>ロックウール</v>
          </cell>
          <cell r="F176">
            <v>200</v>
          </cell>
          <cell r="G176" t="str">
            <v>kg</v>
          </cell>
          <cell r="H176">
            <v>240</v>
          </cell>
          <cell r="I176">
            <v>48000</v>
          </cell>
          <cell r="J176">
            <v>0</v>
          </cell>
          <cell r="K176">
            <v>0</v>
          </cell>
          <cell r="L176">
            <v>200</v>
          </cell>
          <cell r="M176">
            <v>200</v>
          </cell>
          <cell r="N176">
            <v>40000</v>
          </cell>
          <cell r="O176">
            <v>200</v>
          </cell>
          <cell r="P176">
            <v>0</v>
          </cell>
          <cell r="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E178" t="str">
            <v>火格子及び火格子ﾀﾞｸﾄ清掃点検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E179" t="str">
            <v>材料費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E180" t="str">
            <v>油圧ｼﾘﾝﾀﾞ用ﾊﾟｯｷﾝ</v>
          </cell>
          <cell r="F180">
            <v>15</v>
          </cell>
          <cell r="G180" t="str">
            <v>組</v>
          </cell>
          <cell r="H180">
            <v>12800</v>
          </cell>
          <cell r="I180">
            <v>192000</v>
          </cell>
          <cell r="J180">
            <v>0</v>
          </cell>
          <cell r="K180">
            <v>0</v>
          </cell>
          <cell r="L180">
            <v>15</v>
          </cell>
          <cell r="M180">
            <v>8800</v>
          </cell>
          <cell r="N180">
            <v>132000</v>
          </cell>
          <cell r="O180">
            <v>0</v>
          </cell>
          <cell r="P180">
            <v>0</v>
          </cell>
          <cell r="Q180">
            <v>0</v>
          </cell>
        </row>
        <row r="181">
          <cell r="E181" t="str">
            <v xml:space="preserve">油圧ｼﾘﾝﾀﾞ用ｼﾞｬﾊﾞﾗ </v>
          </cell>
          <cell r="F181">
            <v>15</v>
          </cell>
          <cell r="G181" t="str">
            <v>組</v>
          </cell>
          <cell r="H181">
            <v>16000</v>
          </cell>
          <cell r="I181">
            <v>240000</v>
          </cell>
          <cell r="J181">
            <v>0</v>
          </cell>
          <cell r="K181">
            <v>0</v>
          </cell>
          <cell r="L181">
            <v>15</v>
          </cell>
          <cell r="M181">
            <v>10900</v>
          </cell>
          <cell r="N181">
            <v>163500</v>
          </cell>
          <cell r="O181">
            <v>0</v>
          </cell>
          <cell r="P181">
            <v>0</v>
          </cell>
          <cell r="Q181">
            <v>0</v>
          </cell>
        </row>
        <row r="182">
          <cell r="E182" t="str">
            <v>油圧ｼﾘﾝﾀﾞ用ﾌﾞｯｼｭ</v>
          </cell>
          <cell r="F182">
            <v>15</v>
          </cell>
          <cell r="G182" t="str">
            <v>組</v>
          </cell>
          <cell r="H182">
            <v>26500</v>
          </cell>
          <cell r="I182">
            <v>397500</v>
          </cell>
          <cell r="J182">
            <v>0</v>
          </cell>
          <cell r="K182">
            <v>0</v>
          </cell>
          <cell r="L182">
            <v>15</v>
          </cell>
          <cell r="M182">
            <v>17900</v>
          </cell>
          <cell r="N182">
            <v>268500</v>
          </cell>
          <cell r="O182">
            <v>0</v>
          </cell>
          <cell r="P182">
            <v>0</v>
          </cell>
          <cell r="Q182">
            <v>0</v>
          </cell>
        </row>
        <row r="183">
          <cell r="E183" t="str">
            <v>ﾛｯﾄﾞｼｰﾙ部品</v>
          </cell>
          <cell r="F183">
            <v>30</v>
          </cell>
          <cell r="G183" t="str">
            <v>組</v>
          </cell>
          <cell r="H183">
            <v>15000</v>
          </cell>
          <cell r="I183">
            <v>450000</v>
          </cell>
          <cell r="J183">
            <v>0</v>
          </cell>
          <cell r="K183">
            <v>0</v>
          </cell>
          <cell r="L183">
            <v>30</v>
          </cell>
          <cell r="M183">
            <v>14000</v>
          </cell>
          <cell r="N183">
            <v>420000</v>
          </cell>
          <cell r="O183">
            <v>0</v>
          </cell>
          <cell r="P183">
            <v>0</v>
          </cell>
          <cell r="Q183">
            <v>0</v>
          </cell>
        </row>
        <row r="184">
          <cell r="E184" t="str">
            <v>火格子部品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E186" t="str">
            <v>中間火格子 G-B-1A</v>
          </cell>
          <cell r="F186">
            <v>1</v>
          </cell>
          <cell r="G186" t="str">
            <v>個</v>
          </cell>
          <cell r="H186">
            <v>0</v>
          </cell>
          <cell r="I186">
            <v>132000</v>
          </cell>
          <cell r="J186">
            <v>0</v>
          </cell>
          <cell r="K186">
            <v>0</v>
          </cell>
          <cell r="L186">
            <v>0</v>
          </cell>
          <cell r="M186">
            <v>44840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E187" t="str">
            <v>中間火格子(TB用) G-B-2</v>
          </cell>
          <cell r="F187">
            <v>1</v>
          </cell>
          <cell r="G187" t="str">
            <v>個</v>
          </cell>
          <cell r="H187">
            <v>0</v>
          </cell>
          <cell r="I187">
            <v>133200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E188" t="str">
            <v>右側固定火格子 G-B-3</v>
          </cell>
          <cell r="F188">
            <v>1</v>
          </cell>
          <cell r="G188" t="str">
            <v>個</v>
          </cell>
          <cell r="H188">
            <v>0</v>
          </cell>
          <cell r="I188">
            <v>134800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E189" t="str">
            <v>左側固定火格子 G-B-4</v>
          </cell>
          <cell r="F189">
            <v>1</v>
          </cell>
          <cell r="G189" t="str">
            <v>個</v>
          </cell>
          <cell r="H189">
            <v>0</v>
          </cell>
          <cell r="I189">
            <v>134800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E190" t="str">
            <v>右側可動火格子 G-B-5</v>
          </cell>
          <cell r="F190">
            <v>1</v>
          </cell>
          <cell r="G190" t="str">
            <v>個</v>
          </cell>
          <cell r="H190">
            <v>0</v>
          </cell>
          <cell r="I190">
            <v>131800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E191" t="str">
            <v>左側可動火格子 G-B-6</v>
          </cell>
          <cell r="F191">
            <v>1</v>
          </cell>
          <cell r="G191" t="str">
            <v>個</v>
          </cell>
          <cell r="H191">
            <v>0</v>
          </cell>
          <cell r="I191">
            <v>131800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E192" t="str">
            <v>ｽﾗｲﾄﾞﾋﾟｰｽ</v>
          </cell>
          <cell r="F192">
            <v>100</v>
          </cell>
          <cell r="G192" t="str">
            <v>個</v>
          </cell>
          <cell r="H192">
            <v>12600</v>
          </cell>
          <cell r="I192">
            <v>1260000</v>
          </cell>
          <cell r="J192">
            <v>0</v>
          </cell>
          <cell r="K192">
            <v>0</v>
          </cell>
          <cell r="L192">
            <v>100</v>
          </cell>
          <cell r="M192">
            <v>3900</v>
          </cell>
          <cell r="N192">
            <v>390000</v>
          </cell>
          <cell r="O192">
            <v>100</v>
          </cell>
          <cell r="P192">
            <v>3900</v>
          </cell>
          <cell r="Q192">
            <v>390000</v>
          </cell>
        </row>
        <row r="193">
          <cell r="E193" t="str">
            <v>右側面火格子（乾燥段端部） G-B-8</v>
          </cell>
          <cell r="F193">
            <v>1</v>
          </cell>
          <cell r="G193" t="str">
            <v>個</v>
          </cell>
          <cell r="H193">
            <v>0</v>
          </cell>
          <cell r="I193">
            <v>115800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E194" t="str">
            <v>左側面火格子（乾燥段端部） G-B-9</v>
          </cell>
          <cell r="F194">
            <v>1</v>
          </cell>
          <cell r="G194" t="str">
            <v>個</v>
          </cell>
          <cell r="H194">
            <v>0</v>
          </cell>
          <cell r="I194">
            <v>115800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E195" t="str">
            <v>右側面火格子（燃焼段前部） G-B-12</v>
          </cell>
          <cell r="F195">
            <v>1</v>
          </cell>
          <cell r="G195" t="str">
            <v>個</v>
          </cell>
          <cell r="H195">
            <v>0</v>
          </cell>
          <cell r="I195">
            <v>90000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E196" t="str">
            <v>左側面火格子（燃焼段前部） G-B-13</v>
          </cell>
          <cell r="F196">
            <v>1</v>
          </cell>
          <cell r="G196" t="str">
            <v>個</v>
          </cell>
          <cell r="H196">
            <v>0</v>
          </cell>
          <cell r="I196">
            <v>90000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E197" t="str">
            <v>右側面火格子（後燃焼段端部） G-B-16</v>
          </cell>
          <cell r="F197">
            <v>1</v>
          </cell>
          <cell r="G197" t="str">
            <v>個</v>
          </cell>
          <cell r="H197">
            <v>0</v>
          </cell>
          <cell r="I197">
            <v>90000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E198" t="str">
            <v>左側面火格子(後燃焼段端部)　G-B-17</v>
          </cell>
          <cell r="F198">
            <v>1</v>
          </cell>
          <cell r="G198" t="str">
            <v>個</v>
          </cell>
          <cell r="H198">
            <v>0</v>
          </cell>
          <cell r="I198">
            <v>90000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E199" t="str">
            <v>右側面火格子 G-B-20</v>
          </cell>
          <cell r="F199">
            <v>1</v>
          </cell>
          <cell r="G199" t="str">
            <v>個</v>
          </cell>
          <cell r="H199">
            <v>0</v>
          </cell>
          <cell r="I199">
            <v>76000</v>
          </cell>
          <cell r="J199">
            <v>0</v>
          </cell>
          <cell r="K199">
            <v>0</v>
          </cell>
          <cell r="L199">
            <v>0</v>
          </cell>
          <cell r="M199">
            <v>25780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E200" t="str">
            <v>左側面火格子 G-B-21</v>
          </cell>
          <cell r="F200">
            <v>1</v>
          </cell>
          <cell r="G200" t="str">
            <v>個</v>
          </cell>
          <cell r="H200">
            <v>0</v>
          </cell>
          <cell r="I200">
            <v>76000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E201" t="str">
            <v>段落部中央火格子 G-B-24</v>
          </cell>
          <cell r="F201">
            <v>1</v>
          </cell>
          <cell r="G201" t="str">
            <v>個</v>
          </cell>
          <cell r="H201">
            <v>0</v>
          </cell>
          <cell r="I201">
            <v>105400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E202" t="str">
            <v>段落部右側火格子 G-B-25</v>
          </cell>
          <cell r="F202">
            <v>1</v>
          </cell>
          <cell r="G202" t="str">
            <v>個</v>
          </cell>
          <cell r="H202">
            <v>0</v>
          </cell>
          <cell r="I202">
            <v>130200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E203" t="str">
            <v>段落部左側火格子 G-B-26</v>
          </cell>
          <cell r="F203">
            <v>1</v>
          </cell>
          <cell r="G203" t="str">
            <v>個</v>
          </cell>
          <cell r="H203">
            <v>0</v>
          </cell>
          <cell r="I203">
            <v>130200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E204" t="str">
            <v>可動火格子受ﾌﾟﾚｰﾄ G-B-33</v>
          </cell>
          <cell r="F204">
            <v>1</v>
          </cell>
          <cell r="G204" t="str">
            <v>個</v>
          </cell>
          <cell r="H204">
            <v>0</v>
          </cell>
          <cell r="I204">
            <v>88400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E205" t="str">
            <v>右側面火格子(乾燥段4段目)  G-B-34</v>
          </cell>
          <cell r="F205">
            <v>1</v>
          </cell>
          <cell r="G205" t="str">
            <v>個</v>
          </cell>
          <cell r="H205">
            <v>0</v>
          </cell>
          <cell r="I205">
            <v>100000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E206" t="str">
            <v>左側面火格子(乾燥段4段目)  G-B-35</v>
          </cell>
          <cell r="F206">
            <v>1</v>
          </cell>
          <cell r="G206" t="str">
            <v>個</v>
          </cell>
          <cell r="H206">
            <v>0</v>
          </cell>
          <cell r="I206">
            <v>100000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E207" t="str">
            <v>中間火格子 G-B-91A</v>
          </cell>
          <cell r="F207">
            <v>1</v>
          </cell>
          <cell r="G207" t="str">
            <v>個</v>
          </cell>
          <cell r="H207">
            <v>0</v>
          </cell>
          <cell r="I207">
            <v>142600</v>
          </cell>
          <cell r="J207" t="str">
            <v>※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E208" t="str">
            <v>中間火格子 G-B-92B</v>
          </cell>
          <cell r="F208">
            <v>1</v>
          </cell>
          <cell r="G208" t="str">
            <v>個</v>
          </cell>
          <cell r="H208">
            <v>0</v>
          </cell>
          <cell r="I208">
            <v>154600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E209" t="str">
            <v>火格子ﾌﾞﾛｯｸ　G-B-91A</v>
          </cell>
          <cell r="F209">
            <v>120</v>
          </cell>
          <cell r="G209" t="str">
            <v>個</v>
          </cell>
          <cell r="H209">
            <v>142600</v>
          </cell>
          <cell r="I209">
            <v>17112000</v>
          </cell>
          <cell r="J209">
            <v>0</v>
          </cell>
          <cell r="K209">
            <v>0</v>
          </cell>
          <cell r="L209">
            <v>120</v>
          </cell>
          <cell r="M209">
            <v>80000</v>
          </cell>
          <cell r="N209">
            <v>9600000</v>
          </cell>
          <cell r="O209">
            <v>0</v>
          </cell>
          <cell r="P209">
            <v>0</v>
          </cell>
          <cell r="Q209" t="str">
            <v>単価71,300+輸送費等</v>
          </cell>
        </row>
        <row r="210">
          <cell r="E210" t="str">
            <v>ﾃﾝｼｮﾝﾎﾞﾙﾄ･Uﾅｯﾄ(M22x1160L)</v>
          </cell>
          <cell r="F210">
            <v>5</v>
          </cell>
          <cell r="G210" t="str">
            <v>組</v>
          </cell>
          <cell r="H210">
            <v>20500</v>
          </cell>
          <cell r="I210">
            <v>102500</v>
          </cell>
          <cell r="J210">
            <v>0</v>
          </cell>
          <cell r="K210">
            <v>0</v>
          </cell>
          <cell r="L210">
            <v>5</v>
          </cell>
          <cell r="M210">
            <v>15800</v>
          </cell>
          <cell r="N210">
            <v>79000</v>
          </cell>
          <cell r="O210">
            <v>0</v>
          </cell>
          <cell r="P210">
            <v>0</v>
          </cell>
          <cell r="Q210" t="str">
            <v>単価13,750+輸送費等</v>
          </cell>
        </row>
        <row r="211">
          <cell r="E211" t="str">
            <v>ﾃﾝｼｮﾝﾎﾞﾙﾄ･Uﾅｯﾄ(M22x960L)</v>
          </cell>
          <cell r="F211">
            <v>5</v>
          </cell>
          <cell r="G211" t="str">
            <v>組</v>
          </cell>
          <cell r="H211">
            <v>20300</v>
          </cell>
          <cell r="I211">
            <v>101500</v>
          </cell>
          <cell r="J211">
            <v>0</v>
          </cell>
          <cell r="K211">
            <v>0</v>
          </cell>
          <cell r="L211">
            <v>5</v>
          </cell>
          <cell r="M211">
            <v>15500</v>
          </cell>
          <cell r="N211">
            <v>77500</v>
          </cell>
          <cell r="O211">
            <v>0</v>
          </cell>
          <cell r="P211">
            <v>0</v>
          </cell>
          <cell r="Q211" t="str">
            <v>単価13,350+輸送費等</v>
          </cell>
        </row>
        <row r="212">
          <cell r="E212" t="str">
            <v>熱伝対</v>
          </cell>
          <cell r="F212">
            <v>12</v>
          </cell>
          <cell r="G212" t="str">
            <v>組</v>
          </cell>
          <cell r="H212">
            <v>37000</v>
          </cell>
          <cell r="I212">
            <v>444000</v>
          </cell>
          <cell r="J212">
            <v>0</v>
          </cell>
          <cell r="K212">
            <v>0</v>
          </cell>
          <cell r="L212">
            <v>12</v>
          </cell>
          <cell r="M212">
            <v>20000</v>
          </cell>
          <cell r="N212">
            <v>240000</v>
          </cell>
          <cell r="O212">
            <v>0</v>
          </cell>
          <cell r="P212">
            <v>0</v>
          </cell>
          <cell r="Q212">
            <v>0</v>
          </cell>
        </row>
        <row r="213"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 t="str">
            <v>　</v>
          </cell>
        </row>
        <row r="214">
          <cell r="E214" t="str">
            <v>火格子駆動油圧ﾕﾆｯﾄ点検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　</v>
          </cell>
        </row>
        <row r="215">
          <cell r="E215" t="str">
            <v>材料費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 t="str">
            <v>　</v>
          </cell>
        </row>
        <row r="216">
          <cell r="E216" t="str">
            <v>各種ﾊﾞﾙﾌﾞOﾘﾝｸﾞ</v>
          </cell>
          <cell r="F216">
            <v>3</v>
          </cell>
          <cell r="G216" t="str">
            <v>式</v>
          </cell>
          <cell r="H216">
            <v>45000</v>
          </cell>
          <cell r="I216">
            <v>135000</v>
          </cell>
          <cell r="J216">
            <v>0</v>
          </cell>
          <cell r="K216">
            <v>0</v>
          </cell>
          <cell r="L216">
            <v>3</v>
          </cell>
          <cell r="M216">
            <v>30000</v>
          </cell>
          <cell r="N216">
            <v>90000</v>
          </cell>
          <cell r="O216">
            <v>0</v>
          </cell>
          <cell r="P216">
            <v>0</v>
          </cell>
          <cell r="Q216" t="str">
            <v>　</v>
          </cell>
        </row>
        <row r="217">
          <cell r="E217" t="str">
            <v>　(電磁弁､手動弁､ﾌﾛｰｺﾝﾄﾛｰﾙ弁等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E218" t="str">
            <v>　                          ﾊﾞﾙﾌﾞｶﾞｽｹｯﾄ面用)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E219" t="str">
            <v>ﾌｨﾙﾀｰｴﾚﾒﾝﾄ VLF20用20μｴﾚﾒﾝﾄ</v>
          </cell>
          <cell r="F219">
            <v>2</v>
          </cell>
          <cell r="G219" t="str">
            <v>個</v>
          </cell>
          <cell r="H219">
            <v>70000</v>
          </cell>
          <cell r="I219">
            <v>140000</v>
          </cell>
          <cell r="J219">
            <v>0</v>
          </cell>
          <cell r="K219">
            <v>0</v>
          </cell>
          <cell r="L219">
            <v>2</v>
          </cell>
          <cell r="M219">
            <v>45700</v>
          </cell>
          <cell r="N219">
            <v>91400</v>
          </cell>
          <cell r="O219">
            <v>0</v>
          </cell>
          <cell r="P219">
            <v>0</v>
          </cell>
          <cell r="Q219">
            <v>0</v>
          </cell>
        </row>
        <row r="220">
          <cell r="E220" t="str">
            <v>ｻｸｼｮﾝﾌｨﾙﾀｰｴﾚﾒﾝﾄ DN-16 VN16用</v>
          </cell>
          <cell r="F220">
            <v>4</v>
          </cell>
          <cell r="G220" t="str">
            <v>個</v>
          </cell>
          <cell r="H220">
            <v>22500</v>
          </cell>
          <cell r="I220">
            <v>90000</v>
          </cell>
          <cell r="J220">
            <v>0</v>
          </cell>
          <cell r="K220">
            <v>0</v>
          </cell>
          <cell r="L220">
            <v>4</v>
          </cell>
          <cell r="M220">
            <v>15000</v>
          </cell>
          <cell r="N220">
            <v>60000</v>
          </cell>
          <cell r="O220">
            <v>0</v>
          </cell>
          <cell r="P220">
            <v>0</v>
          </cell>
          <cell r="Q220">
            <v>0</v>
          </cell>
        </row>
        <row r="221">
          <cell r="E221" t="str">
            <v>ｵｲﾙｸｰﾗｰﾒﾝﾃﾅﾝｽｷｯﾄ</v>
          </cell>
          <cell r="F221">
            <v>1</v>
          </cell>
          <cell r="G221" t="str">
            <v>式</v>
          </cell>
          <cell r="H221">
            <v>37500</v>
          </cell>
          <cell r="I221">
            <v>37500</v>
          </cell>
          <cell r="J221">
            <v>0</v>
          </cell>
          <cell r="K221">
            <v>0</v>
          </cell>
          <cell r="L221">
            <v>1</v>
          </cell>
          <cell r="M221">
            <v>25000</v>
          </cell>
          <cell r="N221">
            <v>25000</v>
          </cell>
          <cell r="O221">
            <v>0</v>
          </cell>
          <cell r="P221">
            <v>0</v>
          </cell>
          <cell r="Q221">
            <v>0</v>
          </cell>
        </row>
        <row r="222">
          <cell r="E222" t="str">
            <v xml:space="preserve">                               (予備ﾎﾟﾝﾌﾟ含む)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E223" t="str">
            <v>ｶﾞｽｹｯﾄ T/#1050耐油性 □530x630 5t</v>
          </cell>
          <cell r="F223">
            <v>2</v>
          </cell>
          <cell r="G223" t="str">
            <v>枚</v>
          </cell>
          <cell r="H223">
            <v>12000</v>
          </cell>
          <cell r="I223">
            <v>24000</v>
          </cell>
          <cell r="J223">
            <v>0</v>
          </cell>
          <cell r="K223">
            <v>0</v>
          </cell>
          <cell r="L223">
            <v>2</v>
          </cell>
          <cell r="M223">
            <v>12000</v>
          </cell>
          <cell r="N223">
            <v>24000</v>
          </cell>
          <cell r="O223">
            <v>0</v>
          </cell>
          <cell r="P223">
            <v>0</v>
          </cell>
          <cell r="Q223" t="str">
            <v>　</v>
          </cell>
        </row>
        <row r="224">
          <cell r="E224" t="str">
            <v>潤滑油(油圧ﾕﾆｯﾄｵｲﾙ)</v>
          </cell>
          <cell r="F224">
            <v>1000</v>
          </cell>
          <cell r="G224" t="str">
            <v>Ｌ</v>
          </cell>
          <cell r="H224">
            <v>200</v>
          </cell>
          <cell r="I224">
            <v>200000</v>
          </cell>
          <cell r="J224" t="str">
            <v>ﾄﾞﾗﾑ缶</v>
          </cell>
          <cell r="K224">
            <v>0</v>
          </cell>
          <cell r="L224">
            <v>1000</v>
          </cell>
          <cell r="M224">
            <v>164</v>
          </cell>
          <cell r="N224">
            <v>164000</v>
          </cell>
          <cell r="O224">
            <v>0</v>
          </cell>
          <cell r="P224">
            <v>0</v>
          </cell>
          <cell r="Q224" t="str">
            <v>　</v>
          </cell>
        </row>
        <row r="225"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E226" t="str">
            <v>給じん装置用手動弁
3WMM10A3X/F</v>
          </cell>
          <cell r="F226">
            <v>6</v>
          </cell>
          <cell r="G226" t="str">
            <v>個</v>
          </cell>
          <cell r="H226">
            <v>55720</v>
          </cell>
          <cell r="I226">
            <v>334320</v>
          </cell>
          <cell r="J226">
            <v>0</v>
          </cell>
          <cell r="K226">
            <v>0</v>
          </cell>
          <cell r="L226">
            <v>6</v>
          </cell>
          <cell r="M226">
            <v>39800</v>
          </cell>
          <cell r="N226">
            <v>238800</v>
          </cell>
          <cell r="O226">
            <v>0</v>
          </cell>
          <cell r="P226">
            <v>0</v>
          </cell>
          <cell r="Q226">
            <v>0</v>
          </cell>
        </row>
        <row r="227">
          <cell r="E227" t="str">
            <v>給じん装置用手動ﾌﾛｰｺﾝﾄﾛｰﾙ弁
ES-G02-30-12</v>
          </cell>
          <cell r="F227">
            <v>3</v>
          </cell>
          <cell r="G227" t="str">
            <v>個</v>
          </cell>
          <cell r="H227">
            <v>67620</v>
          </cell>
          <cell r="I227">
            <v>202860</v>
          </cell>
          <cell r="J227">
            <v>0</v>
          </cell>
          <cell r="K227">
            <v>0</v>
          </cell>
          <cell r="L227">
            <v>3</v>
          </cell>
          <cell r="M227">
            <v>48300</v>
          </cell>
          <cell r="N227">
            <v>144900</v>
          </cell>
          <cell r="O227">
            <v>0</v>
          </cell>
          <cell r="P227">
            <v>0</v>
          </cell>
          <cell r="Q227">
            <v>0</v>
          </cell>
        </row>
        <row r="228">
          <cell r="E228" t="str">
            <v>給じん装置用電磁比例
ﾌﾛｰｺﾝﾄﾛｰﾙ弁(ES-G02-30-12)</v>
          </cell>
          <cell r="F228">
            <v>3</v>
          </cell>
          <cell r="G228" t="str">
            <v>個</v>
          </cell>
          <cell r="H228">
            <v>162400</v>
          </cell>
          <cell r="I228">
            <v>487200</v>
          </cell>
          <cell r="J228">
            <v>0</v>
          </cell>
          <cell r="K228">
            <v>0</v>
          </cell>
          <cell r="L228">
            <v>3</v>
          </cell>
          <cell r="M228">
            <v>116000</v>
          </cell>
          <cell r="N228">
            <v>348000</v>
          </cell>
          <cell r="O228">
            <v>0</v>
          </cell>
          <cell r="P228">
            <v>0</v>
          </cell>
          <cell r="Q228">
            <v>0</v>
          </cell>
        </row>
        <row r="229">
          <cell r="E229" t="str">
            <v>給じん装置用電磁弁
4WE10E4X/CW100N9DL</v>
          </cell>
          <cell r="F229">
            <v>3</v>
          </cell>
          <cell r="G229" t="str">
            <v>個</v>
          </cell>
          <cell r="H229">
            <v>55440</v>
          </cell>
          <cell r="I229">
            <v>166320</v>
          </cell>
          <cell r="J229">
            <v>0</v>
          </cell>
          <cell r="K229">
            <v>0</v>
          </cell>
          <cell r="L229">
            <v>3</v>
          </cell>
          <cell r="M229">
            <v>39600</v>
          </cell>
          <cell r="N229">
            <v>118800</v>
          </cell>
          <cell r="O229">
            <v>0</v>
          </cell>
          <cell r="P229">
            <v>0</v>
          </cell>
          <cell r="Q229">
            <v>0</v>
          </cell>
        </row>
        <row r="230">
          <cell r="E230" t="str">
            <v>給じん装置用ﾁｪｯｸ弁
Z1S10T-3X</v>
          </cell>
          <cell r="F230">
            <v>3</v>
          </cell>
          <cell r="G230" t="str">
            <v>個</v>
          </cell>
          <cell r="H230">
            <v>20160</v>
          </cell>
          <cell r="I230">
            <v>60480</v>
          </cell>
          <cell r="J230">
            <v>0</v>
          </cell>
          <cell r="K230">
            <v>0</v>
          </cell>
          <cell r="L230">
            <v>3</v>
          </cell>
          <cell r="M230">
            <v>14400</v>
          </cell>
          <cell r="N230">
            <v>43200</v>
          </cell>
          <cell r="O230">
            <v>0</v>
          </cell>
          <cell r="P230">
            <v>0</v>
          </cell>
          <cell r="Q230">
            <v>0</v>
          </cell>
        </row>
        <row r="231">
          <cell r="E231" t="str">
            <v>給じん装置用ｽﾄｯﾌﾟ弁
HG-4211-10J-23</v>
          </cell>
          <cell r="F231">
            <v>3</v>
          </cell>
          <cell r="G231" t="str">
            <v>個</v>
          </cell>
          <cell r="H231">
            <v>16800</v>
          </cell>
          <cell r="I231">
            <v>50400</v>
          </cell>
          <cell r="J231">
            <v>0</v>
          </cell>
          <cell r="K231">
            <v>0</v>
          </cell>
          <cell r="L231">
            <v>3</v>
          </cell>
          <cell r="M231">
            <v>12000</v>
          </cell>
          <cell r="N231">
            <v>36000</v>
          </cell>
          <cell r="O231">
            <v>0</v>
          </cell>
          <cell r="P231">
            <v>0</v>
          </cell>
          <cell r="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E233" t="str">
            <v>電動機用ﾍﾞｱﾘﾝｸﾞ6313VV</v>
          </cell>
          <cell r="F233">
            <v>2</v>
          </cell>
          <cell r="G233" t="str">
            <v>個</v>
          </cell>
          <cell r="H233">
            <v>4500</v>
          </cell>
          <cell r="I233">
            <v>9000</v>
          </cell>
          <cell r="J233">
            <v>0</v>
          </cell>
          <cell r="K233">
            <v>0</v>
          </cell>
          <cell r="L233">
            <v>2</v>
          </cell>
          <cell r="M233">
            <v>4500</v>
          </cell>
          <cell r="N233">
            <v>9000</v>
          </cell>
          <cell r="O233">
            <v>0</v>
          </cell>
          <cell r="P233">
            <v>0</v>
          </cell>
          <cell r="Q233">
            <v>0</v>
          </cell>
        </row>
        <row r="234">
          <cell r="E234" t="str">
            <v>電動機用ﾍﾞｱﾘﾝｸﾞ6312VV</v>
          </cell>
          <cell r="F234">
            <v>2</v>
          </cell>
          <cell r="G234" t="str">
            <v>個</v>
          </cell>
          <cell r="H234">
            <v>3500</v>
          </cell>
          <cell r="I234">
            <v>7000</v>
          </cell>
          <cell r="J234">
            <v>0</v>
          </cell>
          <cell r="K234">
            <v>0</v>
          </cell>
          <cell r="L234">
            <v>2</v>
          </cell>
          <cell r="M234">
            <v>3500</v>
          </cell>
          <cell r="N234">
            <v>7000</v>
          </cell>
          <cell r="O234">
            <v>0</v>
          </cell>
          <cell r="P234">
            <v>0</v>
          </cell>
          <cell r="Q234">
            <v>0</v>
          </cell>
        </row>
        <row r="235">
          <cell r="E235" t="str">
            <v>防振ｺﾞﾑ</v>
          </cell>
          <cell r="F235">
            <v>24</v>
          </cell>
          <cell r="G235" t="str">
            <v>個</v>
          </cell>
          <cell r="H235">
            <v>1440</v>
          </cell>
          <cell r="I235">
            <v>34560</v>
          </cell>
          <cell r="J235">
            <v>0</v>
          </cell>
          <cell r="K235">
            <v>0</v>
          </cell>
          <cell r="L235">
            <v>24</v>
          </cell>
          <cell r="M235">
            <v>1200</v>
          </cell>
          <cell r="N235">
            <v>28800</v>
          </cell>
          <cell r="O235">
            <v>0</v>
          </cell>
          <cell r="P235">
            <v>0</v>
          </cell>
          <cell r="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E239" t="str">
            <v>給じん装置清掃及び点検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 t="str">
            <v>　</v>
          </cell>
        </row>
        <row r="240">
          <cell r="E240" t="str">
            <v>材料費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 t="str">
            <v>　</v>
          </cell>
        </row>
        <row r="241">
          <cell r="E241" t="str">
            <v>油圧ｼﾘﾝﾀﾞ用ﾊﾟｯｷﾝ</v>
          </cell>
          <cell r="F241">
            <v>3</v>
          </cell>
          <cell r="G241" t="str">
            <v>組</v>
          </cell>
          <cell r="H241">
            <v>13000</v>
          </cell>
          <cell r="I241">
            <v>39000</v>
          </cell>
          <cell r="J241">
            <v>0</v>
          </cell>
          <cell r="K241">
            <v>0</v>
          </cell>
          <cell r="L241">
            <v>3</v>
          </cell>
          <cell r="M241">
            <v>9100</v>
          </cell>
          <cell r="N241">
            <v>27300</v>
          </cell>
          <cell r="O241">
            <v>0</v>
          </cell>
          <cell r="P241" t="str">
            <v>　</v>
          </cell>
          <cell r="Q241">
            <v>0</v>
          </cell>
        </row>
        <row r="242">
          <cell r="E242" t="str">
            <v xml:space="preserve">油圧ｼﾘﾝﾀﾞ用ｼﾞｬﾊﾞﾗ </v>
          </cell>
          <cell r="F242">
            <v>3</v>
          </cell>
          <cell r="G242" t="str">
            <v>個</v>
          </cell>
          <cell r="H242">
            <v>17000</v>
          </cell>
          <cell r="I242">
            <v>51000</v>
          </cell>
          <cell r="J242">
            <v>0</v>
          </cell>
          <cell r="K242">
            <v>0</v>
          </cell>
          <cell r="L242">
            <v>3</v>
          </cell>
          <cell r="M242">
            <v>11800</v>
          </cell>
          <cell r="N242">
            <v>35400</v>
          </cell>
          <cell r="O242">
            <v>0</v>
          </cell>
          <cell r="P242" t="str">
            <v>　</v>
          </cell>
          <cell r="Q242">
            <v>0</v>
          </cell>
        </row>
        <row r="243">
          <cell r="E243" t="str">
            <v>油圧ｼﾘﾝﾀﾞ用ﾌﾞｯｼｭ</v>
          </cell>
          <cell r="F243">
            <v>3</v>
          </cell>
          <cell r="G243" t="str">
            <v>個</v>
          </cell>
          <cell r="H243">
            <v>28000</v>
          </cell>
          <cell r="I243">
            <v>84000</v>
          </cell>
          <cell r="J243">
            <v>0</v>
          </cell>
          <cell r="K243">
            <v>0</v>
          </cell>
          <cell r="L243">
            <v>3</v>
          </cell>
          <cell r="M243">
            <v>18700</v>
          </cell>
          <cell r="N243">
            <v>56100</v>
          </cell>
          <cell r="O243">
            <v>0</v>
          </cell>
          <cell r="P243" t="str">
            <v>　</v>
          </cell>
          <cell r="Q243">
            <v>0</v>
          </cell>
        </row>
        <row r="244">
          <cell r="E244" t="str">
            <v>ﾛｯﾄﾞｼｰﾙ部品</v>
          </cell>
          <cell r="F244">
            <v>3</v>
          </cell>
          <cell r="G244" t="str">
            <v>組</v>
          </cell>
          <cell r="H244">
            <v>12000</v>
          </cell>
          <cell r="I244">
            <v>36000</v>
          </cell>
          <cell r="J244">
            <v>0</v>
          </cell>
          <cell r="K244">
            <v>0</v>
          </cell>
          <cell r="L244">
            <v>3</v>
          </cell>
          <cell r="M244">
            <v>12000</v>
          </cell>
          <cell r="N244">
            <v>36000</v>
          </cell>
          <cell r="O244">
            <v>0</v>
          </cell>
          <cell r="P244">
            <v>0</v>
          </cell>
          <cell r="Q244">
            <v>0</v>
          </cell>
        </row>
        <row r="245">
          <cell r="E245" t="str">
            <v>球面軸受</v>
          </cell>
          <cell r="F245">
            <v>3</v>
          </cell>
          <cell r="G245" t="str">
            <v>組</v>
          </cell>
          <cell r="H245">
            <v>12000</v>
          </cell>
          <cell r="I245">
            <v>36000</v>
          </cell>
          <cell r="J245">
            <v>0</v>
          </cell>
          <cell r="K245">
            <v>0</v>
          </cell>
          <cell r="L245">
            <v>3</v>
          </cell>
          <cell r="M245">
            <v>12000</v>
          </cell>
          <cell r="N245">
            <v>36000</v>
          </cell>
          <cell r="O245">
            <v>0</v>
          </cell>
          <cell r="P245">
            <v>0</v>
          </cell>
          <cell r="Q245">
            <v>0</v>
          </cell>
        </row>
        <row r="246">
          <cell r="E246" t="str">
            <v>給じん装置本体</v>
          </cell>
          <cell r="F246">
            <v>1</v>
          </cell>
          <cell r="G246" t="str">
            <v>基</v>
          </cell>
          <cell r="H246">
            <v>1800000</v>
          </cell>
          <cell r="I246">
            <v>1800000</v>
          </cell>
          <cell r="J246">
            <v>0</v>
          </cell>
          <cell r="K246">
            <v>0</v>
          </cell>
          <cell r="L246">
            <v>1</v>
          </cell>
          <cell r="M246">
            <v>900000</v>
          </cell>
          <cell r="N246">
            <v>900000</v>
          </cell>
          <cell r="O246">
            <v>1</v>
          </cell>
          <cell r="P246">
            <v>0</v>
          </cell>
          <cell r="Q246">
            <v>0</v>
          </cell>
        </row>
        <row r="247">
          <cell r="E247" t="str">
            <v>中間部ｶﾊﾞｰﾌﾟﾚｰﾄ</v>
          </cell>
          <cell r="F247">
            <v>22</v>
          </cell>
          <cell r="G247" t="str">
            <v>個</v>
          </cell>
          <cell r="H247">
            <v>50000</v>
          </cell>
          <cell r="I247">
            <v>1100000</v>
          </cell>
          <cell r="J247">
            <v>0</v>
          </cell>
          <cell r="K247">
            <v>0</v>
          </cell>
          <cell r="L247">
            <v>22</v>
          </cell>
          <cell r="M247">
            <v>25000</v>
          </cell>
          <cell r="N247">
            <v>550000</v>
          </cell>
          <cell r="O247">
            <v>22</v>
          </cell>
          <cell r="P247">
            <v>0</v>
          </cell>
          <cell r="Q247">
            <v>0</v>
          </cell>
        </row>
        <row r="248">
          <cell r="E248" t="str">
            <v>両端部ｶﾊﾞｰﾌﾟﾚｰﾄ</v>
          </cell>
          <cell r="F248">
            <v>4</v>
          </cell>
          <cell r="G248" t="str">
            <v>個</v>
          </cell>
          <cell r="H248">
            <v>40000</v>
          </cell>
          <cell r="I248">
            <v>160000</v>
          </cell>
          <cell r="J248">
            <v>0</v>
          </cell>
          <cell r="K248">
            <v>0</v>
          </cell>
          <cell r="L248">
            <v>4</v>
          </cell>
          <cell r="M248">
            <v>20000</v>
          </cell>
          <cell r="N248">
            <v>80000</v>
          </cell>
          <cell r="O248">
            <v>4</v>
          </cell>
          <cell r="P248">
            <v>0</v>
          </cell>
          <cell r="Q248">
            <v>0</v>
          </cell>
        </row>
        <row r="249">
          <cell r="E249" t="str">
            <v>ｽﾗｲﾄﾞﾌﾟﾚｰﾄ(1)</v>
          </cell>
          <cell r="F249">
            <v>4</v>
          </cell>
          <cell r="G249" t="str">
            <v>個</v>
          </cell>
          <cell r="H249">
            <v>136400</v>
          </cell>
          <cell r="I249">
            <v>545600</v>
          </cell>
          <cell r="J249">
            <v>0</v>
          </cell>
          <cell r="K249">
            <v>0</v>
          </cell>
          <cell r="L249">
            <v>4</v>
          </cell>
          <cell r="M249">
            <v>68200</v>
          </cell>
          <cell r="N249">
            <v>272800</v>
          </cell>
          <cell r="O249">
            <v>4</v>
          </cell>
          <cell r="P249">
            <v>0</v>
          </cell>
          <cell r="Q249">
            <v>0</v>
          </cell>
        </row>
        <row r="250">
          <cell r="E250" t="str">
            <v>ｽﾗｲﾄﾞﾌﾟﾚｰﾄ(2)</v>
          </cell>
          <cell r="F250">
            <v>2</v>
          </cell>
          <cell r="G250" t="str">
            <v>個</v>
          </cell>
          <cell r="H250">
            <v>233200</v>
          </cell>
          <cell r="I250">
            <v>466400</v>
          </cell>
          <cell r="J250">
            <v>0</v>
          </cell>
          <cell r="K250">
            <v>0</v>
          </cell>
          <cell r="L250">
            <v>2</v>
          </cell>
          <cell r="M250">
            <v>116600</v>
          </cell>
          <cell r="N250">
            <v>233200</v>
          </cell>
          <cell r="O250">
            <v>2</v>
          </cell>
          <cell r="P250">
            <v>0</v>
          </cell>
          <cell r="Q250">
            <v>0</v>
          </cell>
        </row>
        <row r="251">
          <cell r="E251" t="str">
            <v>シールプレート(1)</v>
          </cell>
          <cell r="F251">
            <v>1</v>
          </cell>
          <cell r="G251" t="str">
            <v>個</v>
          </cell>
          <cell r="H251">
            <v>153000</v>
          </cell>
          <cell r="I251">
            <v>153000</v>
          </cell>
          <cell r="J251">
            <v>0</v>
          </cell>
          <cell r="K251">
            <v>0</v>
          </cell>
          <cell r="L251">
            <v>1</v>
          </cell>
          <cell r="M251">
            <v>76500</v>
          </cell>
          <cell r="N251">
            <v>76500</v>
          </cell>
          <cell r="O251">
            <v>1</v>
          </cell>
          <cell r="P251">
            <v>0</v>
          </cell>
          <cell r="Q251">
            <v>0</v>
          </cell>
        </row>
        <row r="252">
          <cell r="E252" t="str">
            <v>シールプレート(2)</v>
          </cell>
          <cell r="F252">
            <v>1</v>
          </cell>
          <cell r="G252" t="str">
            <v>個</v>
          </cell>
          <cell r="H252">
            <v>153000</v>
          </cell>
          <cell r="I252">
            <v>153000</v>
          </cell>
          <cell r="J252">
            <v>0</v>
          </cell>
          <cell r="K252">
            <v>0</v>
          </cell>
          <cell r="L252">
            <v>1</v>
          </cell>
          <cell r="M252">
            <v>76500</v>
          </cell>
          <cell r="N252">
            <v>76500</v>
          </cell>
          <cell r="O252">
            <v>1</v>
          </cell>
          <cell r="P252">
            <v>0</v>
          </cell>
          <cell r="Q252">
            <v>0</v>
          </cell>
        </row>
        <row r="253">
          <cell r="E253" t="str">
            <v>給じん装置架台</v>
          </cell>
          <cell r="F253">
            <v>1</v>
          </cell>
          <cell r="G253" t="str">
            <v>基</v>
          </cell>
          <cell r="H253">
            <v>3140000</v>
          </cell>
          <cell r="I253">
            <v>3140000</v>
          </cell>
          <cell r="J253">
            <v>0</v>
          </cell>
          <cell r="K253">
            <v>0</v>
          </cell>
          <cell r="L253">
            <v>1</v>
          </cell>
          <cell r="M253">
            <v>1570000</v>
          </cell>
          <cell r="N253">
            <v>1570000</v>
          </cell>
          <cell r="O253">
            <v>1</v>
          </cell>
          <cell r="P253">
            <v>0</v>
          </cell>
          <cell r="Q253">
            <v>0</v>
          </cell>
        </row>
        <row r="254">
          <cell r="E254" t="str">
            <v>側面ガイド用受台(1)</v>
          </cell>
          <cell r="F254">
            <v>1</v>
          </cell>
          <cell r="G254" t="str">
            <v>個</v>
          </cell>
          <cell r="H254">
            <v>142800</v>
          </cell>
          <cell r="I254">
            <v>142800</v>
          </cell>
          <cell r="J254">
            <v>0</v>
          </cell>
          <cell r="K254">
            <v>0</v>
          </cell>
          <cell r="L254">
            <v>1</v>
          </cell>
          <cell r="M254">
            <v>71400</v>
          </cell>
          <cell r="N254">
            <v>71400</v>
          </cell>
          <cell r="O254">
            <v>1</v>
          </cell>
          <cell r="P254">
            <v>0</v>
          </cell>
          <cell r="Q254">
            <v>0</v>
          </cell>
        </row>
        <row r="255">
          <cell r="E255" t="str">
            <v>側面ガイド用受台(2)</v>
          </cell>
          <cell r="F255">
            <v>1</v>
          </cell>
          <cell r="G255" t="str">
            <v>個</v>
          </cell>
          <cell r="H255">
            <v>142800</v>
          </cell>
          <cell r="I255">
            <v>142800</v>
          </cell>
          <cell r="J255">
            <v>0</v>
          </cell>
          <cell r="K255">
            <v>0</v>
          </cell>
          <cell r="L255">
            <v>1</v>
          </cell>
          <cell r="M255">
            <v>71400</v>
          </cell>
          <cell r="N255">
            <v>71400</v>
          </cell>
          <cell r="O255">
            <v>1</v>
          </cell>
          <cell r="P255">
            <v>0</v>
          </cell>
          <cell r="Q255">
            <v>0</v>
          </cell>
        </row>
        <row r="256">
          <cell r="E256" t="str">
            <v>ストッパー</v>
          </cell>
          <cell r="F256">
            <v>6</v>
          </cell>
          <cell r="G256" t="str">
            <v>個</v>
          </cell>
          <cell r="H256">
            <v>5200</v>
          </cell>
          <cell r="I256">
            <v>31200</v>
          </cell>
          <cell r="J256">
            <v>0</v>
          </cell>
          <cell r="K256">
            <v>0</v>
          </cell>
          <cell r="L256">
            <v>6</v>
          </cell>
          <cell r="M256">
            <v>2600</v>
          </cell>
          <cell r="N256">
            <v>15600</v>
          </cell>
          <cell r="O256">
            <v>6</v>
          </cell>
          <cell r="P256">
            <v>0</v>
          </cell>
          <cell r="Q256">
            <v>0</v>
          </cell>
        </row>
        <row r="257">
          <cell r="E257" t="str">
            <v>ガイドプレート</v>
          </cell>
          <cell r="F257">
            <v>2</v>
          </cell>
          <cell r="G257" t="str">
            <v>個</v>
          </cell>
          <cell r="H257">
            <v>30000</v>
          </cell>
          <cell r="I257">
            <v>60000</v>
          </cell>
          <cell r="J257">
            <v>0</v>
          </cell>
          <cell r="K257">
            <v>0</v>
          </cell>
          <cell r="L257">
            <v>2</v>
          </cell>
          <cell r="M257">
            <v>15000</v>
          </cell>
          <cell r="N257">
            <v>30000</v>
          </cell>
          <cell r="O257">
            <v>2</v>
          </cell>
          <cell r="P257">
            <v>0</v>
          </cell>
          <cell r="Q257">
            <v>0</v>
          </cell>
        </row>
        <row r="258">
          <cell r="E258" t="str">
            <v>側面ガイド(1)</v>
          </cell>
          <cell r="F258">
            <v>1</v>
          </cell>
          <cell r="G258" t="str">
            <v>個</v>
          </cell>
          <cell r="H258">
            <v>40000</v>
          </cell>
          <cell r="I258">
            <v>40000</v>
          </cell>
          <cell r="J258">
            <v>0</v>
          </cell>
          <cell r="K258">
            <v>0</v>
          </cell>
          <cell r="L258">
            <v>1</v>
          </cell>
          <cell r="M258">
            <v>20000</v>
          </cell>
          <cell r="N258">
            <v>20000</v>
          </cell>
          <cell r="O258">
            <v>1</v>
          </cell>
          <cell r="P258">
            <v>0</v>
          </cell>
          <cell r="Q258">
            <v>0</v>
          </cell>
        </row>
        <row r="259">
          <cell r="E259" t="str">
            <v>側面ガイド(2)</v>
          </cell>
          <cell r="F259">
            <v>1</v>
          </cell>
          <cell r="G259" t="str">
            <v>個</v>
          </cell>
          <cell r="H259">
            <v>40000</v>
          </cell>
          <cell r="I259">
            <v>40000</v>
          </cell>
          <cell r="J259">
            <v>0</v>
          </cell>
          <cell r="K259">
            <v>0</v>
          </cell>
          <cell r="L259">
            <v>1</v>
          </cell>
          <cell r="M259">
            <v>20000</v>
          </cell>
          <cell r="N259">
            <v>20000</v>
          </cell>
          <cell r="O259">
            <v>1</v>
          </cell>
          <cell r="P259">
            <v>0</v>
          </cell>
          <cell r="Q259">
            <v>0</v>
          </cell>
        </row>
        <row r="260">
          <cell r="E260" t="str">
            <v>側面ガイド(3)</v>
          </cell>
          <cell r="F260">
            <v>1</v>
          </cell>
          <cell r="G260" t="str">
            <v>個</v>
          </cell>
          <cell r="H260">
            <v>40000</v>
          </cell>
          <cell r="I260">
            <v>40000</v>
          </cell>
          <cell r="J260">
            <v>0</v>
          </cell>
          <cell r="K260">
            <v>0</v>
          </cell>
          <cell r="L260">
            <v>1</v>
          </cell>
          <cell r="M260">
            <v>20000</v>
          </cell>
          <cell r="N260">
            <v>20000</v>
          </cell>
          <cell r="O260">
            <v>1</v>
          </cell>
          <cell r="P260">
            <v>0</v>
          </cell>
          <cell r="Q260">
            <v>0</v>
          </cell>
        </row>
        <row r="261">
          <cell r="E261" t="str">
            <v>側面ガイド(4)</v>
          </cell>
          <cell r="F261">
            <v>1</v>
          </cell>
          <cell r="G261" t="str">
            <v>個</v>
          </cell>
          <cell r="H261">
            <v>40000</v>
          </cell>
          <cell r="I261">
            <v>40000</v>
          </cell>
          <cell r="J261">
            <v>0</v>
          </cell>
          <cell r="K261">
            <v>0</v>
          </cell>
          <cell r="L261">
            <v>1</v>
          </cell>
          <cell r="M261">
            <v>20000</v>
          </cell>
          <cell r="N261">
            <v>20000</v>
          </cell>
          <cell r="O261">
            <v>1</v>
          </cell>
          <cell r="P261">
            <v>0</v>
          </cell>
          <cell r="Q261">
            <v>0</v>
          </cell>
        </row>
        <row r="262">
          <cell r="E262" t="str">
            <v>側面ガイド(5)</v>
          </cell>
          <cell r="F262">
            <v>4</v>
          </cell>
          <cell r="G262" t="str">
            <v>個</v>
          </cell>
          <cell r="H262">
            <v>40000</v>
          </cell>
          <cell r="I262">
            <v>160000</v>
          </cell>
          <cell r="J262">
            <v>0</v>
          </cell>
          <cell r="K262">
            <v>0</v>
          </cell>
          <cell r="L262">
            <v>4</v>
          </cell>
          <cell r="M262">
            <v>20000</v>
          </cell>
          <cell r="N262">
            <v>80000</v>
          </cell>
          <cell r="O262">
            <v>4</v>
          </cell>
          <cell r="P262">
            <v>0</v>
          </cell>
          <cell r="Q262">
            <v>0</v>
          </cell>
        </row>
        <row r="263">
          <cell r="E263" t="str">
            <v>ベースプレート（中間部）</v>
          </cell>
          <cell r="F263">
            <v>4</v>
          </cell>
          <cell r="G263" t="str">
            <v>個</v>
          </cell>
          <cell r="H263">
            <v>130000</v>
          </cell>
          <cell r="I263">
            <v>520000</v>
          </cell>
          <cell r="J263">
            <v>0</v>
          </cell>
          <cell r="K263">
            <v>0</v>
          </cell>
          <cell r="L263">
            <v>4</v>
          </cell>
          <cell r="M263">
            <v>65000</v>
          </cell>
          <cell r="N263">
            <v>260000</v>
          </cell>
          <cell r="O263">
            <v>4</v>
          </cell>
          <cell r="P263">
            <v>0</v>
          </cell>
          <cell r="Q263">
            <v>0</v>
          </cell>
        </row>
        <row r="264">
          <cell r="E264" t="str">
            <v>ベースプレート（両端部）</v>
          </cell>
          <cell r="F264">
            <v>2</v>
          </cell>
          <cell r="G264" t="str">
            <v>個</v>
          </cell>
          <cell r="H264">
            <v>110000</v>
          </cell>
          <cell r="I264">
            <v>220000</v>
          </cell>
          <cell r="J264">
            <v>0</v>
          </cell>
          <cell r="K264">
            <v>0</v>
          </cell>
          <cell r="L264">
            <v>2</v>
          </cell>
          <cell r="M264">
            <v>55000</v>
          </cell>
          <cell r="N264">
            <v>110000</v>
          </cell>
          <cell r="O264">
            <v>2</v>
          </cell>
          <cell r="P264">
            <v>0</v>
          </cell>
          <cell r="Q264">
            <v>0</v>
          </cell>
        </row>
        <row r="265">
          <cell r="E265" t="str">
            <v>ベースプレート（左側用）</v>
          </cell>
          <cell r="F265">
            <v>1</v>
          </cell>
          <cell r="G265" t="str">
            <v>個</v>
          </cell>
          <cell r="H265">
            <v>36000</v>
          </cell>
          <cell r="I265">
            <v>36000</v>
          </cell>
          <cell r="J265">
            <v>0</v>
          </cell>
          <cell r="K265">
            <v>0</v>
          </cell>
          <cell r="L265">
            <v>1</v>
          </cell>
          <cell r="M265">
            <v>18000</v>
          </cell>
          <cell r="N265">
            <v>18000</v>
          </cell>
          <cell r="O265">
            <v>1</v>
          </cell>
          <cell r="P265">
            <v>0</v>
          </cell>
          <cell r="Q265">
            <v>0</v>
          </cell>
        </row>
        <row r="266">
          <cell r="E266" t="str">
            <v>ベースプレート（右側用）</v>
          </cell>
          <cell r="F266">
            <v>1</v>
          </cell>
          <cell r="G266" t="str">
            <v>個</v>
          </cell>
          <cell r="H266">
            <v>36000</v>
          </cell>
          <cell r="I266">
            <v>36000</v>
          </cell>
          <cell r="J266">
            <v>0</v>
          </cell>
          <cell r="K266">
            <v>0</v>
          </cell>
          <cell r="L266">
            <v>1</v>
          </cell>
          <cell r="M266">
            <v>18000</v>
          </cell>
          <cell r="N266">
            <v>18000</v>
          </cell>
          <cell r="O266">
            <v>1</v>
          </cell>
          <cell r="P266">
            <v>0</v>
          </cell>
          <cell r="Q266">
            <v>0</v>
          </cell>
        </row>
        <row r="267">
          <cell r="E267" t="str">
            <v>投下ブロック（中間部）</v>
          </cell>
          <cell r="F267">
            <v>11</v>
          </cell>
          <cell r="G267" t="str">
            <v>個</v>
          </cell>
          <cell r="H267">
            <v>68000</v>
          </cell>
          <cell r="I267">
            <v>748000</v>
          </cell>
          <cell r="J267">
            <v>0</v>
          </cell>
          <cell r="K267">
            <v>0</v>
          </cell>
          <cell r="L267">
            <v>11</v>
          </cell>
          <cell r="M267">
            <v>34000</v>
          </cell>
          <cell r="N267">
            <v>374000</v>
          </cell>
          <cell r="O267">
            <v>11</v>
          </cell>
          <cell r="P267">
            <v>0</v>
          </cell>
          <cell r="Q267">
            <v>0</v>
          </cell>
        </row>
        <row r="268">
          <cell r="E268" t="str">
            <v>投下ブロック（両端部）</v>
          </cell>
          <cell r="F268">
            <v>2</v>
          </cell>
          <cell r="G268" t="str">
            <v>個</v>
          </cell>
          <cell r="H268">
            <v>88400</v>
          </cell>
          <cell r="I268">
            <v>176800</v>
          </cell>
          <cell r="J268">
            <v>0</v>
          </cell>
          <cell r="K268">
            <v>0</v>
          </cell>
          <cell r="L268">
            <v>2</v>
          </cell>
          <cell r="M268">
            <v>44200</v>
          </cell>
          <cell r="N268">
            <v>88400</v>
          </cell>
          <cell r="O268">
            <v>2</v>
          </cell>
          <cell r="P268">
            <v>0</v>
          </cell>
          <cell r="Q268">
            <v>0</v>
          </cell>
        </row>
        <row r="269">
          <cell r="E269" t="str">
            <v>シールプレート(1)</v>
          </cell>
          <cell r="F269">
            <v>1</v>
          </cell>
          <cell r="G269" t="str">
            <v>個</v>
          </cell>
          <cell r="H269">
            <v>153000</v>
          </cell>
          <cell r="I269">
            <v>153000</v>
          </cell>
          <cell r="J269">
            <v>0</v>
          </cell>
          <cell r="K269">
            <v>0</v>
          </cell>
          <cell r="L269">
            <v>1</v>
          </cell>
          <cell r="M269">
            <v>76500</v>
          </cell>
          <cell r="N269">
            <v>76500</v>
          </cell>
          <cell r="O269">
            <v>1</v>
          </cell>
          <cell r="P269">
            <v>0</v>
          </cell>
          <cell r="Q269">
            <v>0</v>
          </cell>
        </row>
        <row r="270">
          <cell r="E270" t="str">
            <v>シールプレート(2)</v>
          </cell>
          <cell r="F270">
            <v>1</v>
          </cell>
          <cell r="G270" t="str">
            <v>個</v>
          </cell>
          <cell r="H270">
            <v>102000</v>
          </cell>
          <cell r="I270">
            <v>102000</v>
          </cell>
          <cell r="J270">
            <v>0</v>
          </cell>
          <cell r="K270">
            <v>0</v>
          </cell>
          <cell r="L270">
            <v>1</v>
          </cell>
          <cell r="M270">
            <v>51000</v>
          </cell>
          <cell r="N270">
            <v>51000</v>
          </cell>
          <cell r="O270">
            <v>1</v>
          </cell>
          <cell r="P270">
            <v>0</v>
          </cell>
          <cell r="Q270">
            <v>0</v>
          </cell>
        </row>
        <row r="271">
          <cell r="E271" t="str">
            <v>スライドプレート(1)</v>
          </cell>
          <cell r="F271">
            <v>1</v>
          </cell>
          <cell r="G271" t="str">
            <v>個</v>
          </cell>
          <cell r="H271">
            <v>102000</v>
          </cell>
          <cell r="I271">
            <v>102000</v>
          </cell>
          <cell r="J271">
            <v>0</v>
          </cell>
          <cell r="K271">
            <v>0</v>
          </cell>
          <cell r="L271">
            <v>1</v>
          </cell>
          <cell r="M271">
            <v>51000</v>
          </cell>
          <cell r="N271">
            <v>51000</v>
          </cell>
          <cell r="O271">
            <v>1</v>
          </cell>
          <cell r="P271">
            <v>0</v>
          </cell>
          <cell r="Q271">
            <v>0</v>
          </cell>
        </row>
        <row r="272">
          <cell r="E272" t="str">
            <v>スライドプレート(2)</v>
          </cell>
          <cell r="F272">
            <v>1</v>
          </cell>
          <cell r="G272" t="str">
            <v>個</v>
          </cell>
          <cell r="H272">
            <v>102000</v>
          </cell>
          <cell r="I272">
            <v>102000</v>
          </cell>
          <cell r="J272">
            <v>0</v>
          </cell>
          <cell r="K272">
            <v>0</v>
          </cell>
          <cell r="L272">
            <v>1</v>
          </cell>
          <cell r="M272">
            <v>51000</v>
          </cell>
          <cell r="N272">
            <v>51000</v>
          </cell>
          <cell r="O272">
            <v>1</v>
          </cell>
          <cell r="P272">
            <v>0</v>
          </cell>
          <cell r="Q272">
            <v>0</v>
          </cell>
        </row>
        <row r="273">
          <cell r="E273" t="str">
            <v>スライドプレート(3)</v>
          </cell>
          <cell r="F273">
            <v>2</v>
          </cell>
          <cell r="G273" t="str">
            <v>個</v>
          </cell>
          <cell r="H273">
            <v>95200</v>
          </cell>
          <cell r="I273">
            <v>190400</v>
          </cell>
          <cell r="J273">
            <v>0</v>
          </cell>
          <cell r="K273">
            <v>0</v>
          </cell>
          <cell r="L273">
            <v>2</v>
          </cell>
          <cell r="M273">
            <v>47600</v>
          </cell>
          <cell r="N273">
            <v>95200</v>
          </cell>
          <cell r="O273">
            <v>2</v>
          </cell>
          <cell r="P273">
            <v>0</v>
          </cell>
          <cell r="Q273">
            <v>0</v>
          </cell>
        </row>
        <row r="274">
          <cell r="E274" t="str">
            <v>調整ライナー</v>
          </cell>
          <cell r="F274">
            <v>4</v>
          </cell>
          <cell r="G274" t="str">
            <v>個</v>
          </cell>
          <cell r="H274">
            <v>3400</v>
          </cell>
          <cell r="I274">
            <v>13600</v>
          </cell>
          <cell r="J274">
            <v>0</v>
          </cell>
          <cell r="K274">
            <v>0</v>
          </cell>
          <cell r="L274">
            <v>4</v>
          </cell>
          <cell r="M274">
            <v>1700</v>
          </cell>
          <cell r="N274">
            <v>6800</v>
          </cell>
          <cell r="O274">
            <v>4</v>
          </cell>
          <cell r="P274">
            <v>0</v>
          </cell>
          <cell r="Q274">
            <v>0</v>
          </cell>
        </row>
        <row r="275">
          <cell r="E275" t="str">
            <v>丸棒</v>
          </cell>
          <cell r="F275">
            <v>1</v>
          </cell>
          <cell r="G275" t="str">
            <v>個</v>
          </cell>
          <cell r="H275">
            <v>13600</v>
          </cell>
          <cell r="I275">
            <v>13600</v>
          </cell>
          <cell r="J275">
            <v>0</v>
          </cell>
          <cell r="K275">
            <v>0</v>
          </cell>
          <cell r="L275">
            <v>1</v>
          </cell>
          <cell r="M275">
            <v>6800</v>
          </cell>
          <cell r="N275">
            <v>6800</v>
          </cell>
          <cell r="O275">
            <v>1</v>
          </cell>
          <cell r="P275">
            <v>0</v>
          </cell>
          <cell r="Q275">
            <v>0</v>
          </cell>
        </row>
        <row r="276">
          <cell r="E276" t="str">
            <v>サポート(1)</v>
          </cell>
          <cell r="F276">
            <v>3</v>
          </cell>
          <cell r="G276" t="str">
            <v>個</v>
          </cell>
          <cell r="H276">
            <v>8600</v>
          </cell>
          <cell r="I276">
            <v>25800</v>
          </cell>
          <cell r="J276">
            <v>0</v>
          </cell>
          <cell r="K276">
            <v>0</v>
          </cell>
          <cell r="L276">
            <v>3</v>
          </cell>
          <cell r="M276">
            <v>4300</v>
          </cell>
          <cell r="N276">
            <v>12900</v>
          </cell>
          <cell r="O276">
            <v>3</v>
          </cell>
          <cell r="P276">
            <v>0</v>
          </cell>
          <cell r="Q276">
            <v>0</v>
          </cell>
        </row>
        <row r="277">
          <cell r="E277" t="str">
            <v>サポート(2)</v>
          </cell>
          <cell r="F277">
            <v>1</v>
          </cell>
          <cell r="G277" t="str">
            <v>個</v>
          </cell>
          <cell r="H277">
            <v>10200</v>
          </cell>
          <cell r="I277">
            <v>10200</v>
          </cell>
          <cell r="J277">
            <v>0</v>
          </cell>
          <cell r="K277">
            <v>0</v>
          </cell>
          <cell r="L277">
            <v>1</v>
          </cell>
          <cell r="M277">
            <v>5100</v>
          </cell>
          <cell r="N277">
            <v>5100</v>
          </cell>
          <cell r="O277">
            <v>1</v>
          </cell>
          <cell r="P277">
            <v>0</v>
          </cell>
          <cell r="Q277">
            <v>0</v>
          </cell>
        </row>
        <row r="278">
          <cell r="E278" t="str">
            <v>サポート(3)</v>
          </cell>
          <cell r="F278">
            <v>1</v>
          </cell>
          <cell r="G278" t="str">
            <v>個</v>
          </cell>
          <cell r="H278">
            <v>10200</v>
          </cell>
          <cell r="I278">
            <v>10200</v>
          </cell>
          <cell r="J278">
            <v>0</v>
          </cell>
          <cell r="K278">
            <v>0</v>
          </cell>
          <cell r="L278">
            <v>1</v>
          </cell>
          <cell r="M278">
            <v>5100</v>
          </cell>
          <cell r="N278">
            <v>5100</v>
          </cell>
          <cell r="O278">
            <v>1</v>
          </cell>
          <cell r="P278">
            <v>0</v>
          </cell>
          <cell r="Q278">
            <v>0</v>
          </cell>
        </row>
        <row r="279">
          <cell r="E279" t="str">
            <v>ガイドプレート</v>
          </cell>
          <cell r="F279">
            <v>2</v>
          </cell>
          <cell r="G279" t="str">
            <v>個</v>
          </cell>
          <cell r="H279">
            <v>51000</v>
          </cell>
          <cell r="I279">
            <v>102000</v>
          </cell>
          <cell r="J279">
            <v>0</v>
          </cell>
          <cell r="K279">
            <v>0</v>
          </cell>
          <cell r="L279">
            <v>2</v>
          </cell>
          <cell r="M279">
            <v>25500</v>
          </cell>
          <cell r="N279">
            <v>51000</v>
          </cell>
          <cell r="O279">
            <v>2</v>
          </cell>
          <cell r="P279">
            <v>0</v>
          </cell>
          <cell r="Q279">
            <v>0</v>
          </cell>
        </row>
        <row r="280">
          <cell r="E280" t="str">
            <v>スライドプレート</v>
          </cell>
          <cell r="F280">
            <v>2</v>
          </cell>
          <cell r="G280" t="str">
            <v>個</v>
          </cell>
          <cell r="H280">
            <v>95200</v>
          </cell>
          <cell r="I280">
            <v>190400</v>
          </cell>
          <cell r="J280">
            <v>0</v>
          </cell>
          <cell r="K280">
            <v>0</v>
          </cell>
          <cell r="L280">
            <v>2</v>
          </cell>
          <cell r="M280">
            <v>47600</v>
          </cell>
          <cell r="N280">
            <v>95200</v>
          </cell>
          <cell r="O280">
            <v>2</v>
          </cell>
          <cell r="P280">
            <v>0</v>
          </cell>
          <cell r="Q280">
            <v>0</v>
          </cell>
        </row>
        <row r="281">
          <cell r="E281" t="str">
            <v>ブラケット</v>
          </cell>
          <cell r="F281">
            <v>1</v>
          </cell>
          <cell r="G281" t="str">
            <v>個</v>
          </cell>
          <cell r="H281">
            <v>68000</v>
          </cell>
          <cell r="I281">
            <v>68000</v>
          </cell>
          <cell r="J281">
            <v>0</v>
          </cell>
          <cell r="K281">
            <v>0</v>
          </cell>
          <cell r="L281">
            <v>1</v>
          </cell>
          <cell r="M281">
            <v>34000</v>
          </cell>
          <cell r="N281">
            <v>34000</v>
          </cell>
          <cell r="O281">
            <v>1</v>
          </cell>
          <cell r="P281">
            <v>0</v>
          </cell>
          <cell r="Q281">
            <v>0</v>
          </cell>
        </row>
        <row r="282">
          <cell r="E282" t="str">
            <v>フランジ</v>
          </cell>
          <cell r="F282">
            <v>2</v>
          </cell>
          <cell r="G282" t="str">
            <v>個</v>
          </cell>
          <cell r="H282">
            <v>119000</v>
          </cell>
          <cell r="I282">
            <v>238000</v>
          </cell>
          <cell r="J282">
            <v>0</v>
          </cell>
          <cell r="K282">
            <v>0</v>
          </cell>
          <cell r="L282">
            <v>2</v>
          </cell>
          <cell r="M282">
            <v>59500</v>
          </cell>
          <cell r="N282">
            <v>119000</v>
          </cell>
          <cell r="O282">
            <v>2</v>
          </cell>
          <cell r="P282">
            <v>0</v>
          </cell>
          <cell r="Q282">
            <v>0</v>
          </cell>
        </row>
        <row r="283">
          <cell r="E283" t="str">
            <v>ロッド</v>
          </cell>
          <cell r="F283">
            <v>1</v>
          </cell>
          <cell r="G283" t="str">
            <v>個</v>
          </cell>
          <cell r="H283">
            <v>204000</v>
          </cell>
          <cell r="I283">
            <v>204000</v>
          </cell>
          <cell r="J283">
            <v>0</v>
          </cell>
          <cell r="K283">
            <v>0</v>
          </cell>
          <cell r="L283">
            <v>1</v>
          </cell>
          <cell r="M283">
            <v>102000</v>
          </cell>
          <cell r="N283">
            <v>102000</v>
          </cell>
          <cell r="O283">
            <v>1</v>
          </cell>
          <cell r="P283">
            <v>0</v>
          </cell>
          <cell r="Q283">
            <v>0</v>
          </cell>
        </row>
        <row r="284">
          <cell r="E284" t="str">
            <v>先端金物</v>
          </cell>
          <cell r="F284">
            <v>1</v>
          </cell>
          <cell r="G284" t="str">
            <v>個</v>
          </cell>
          <cell r="H284">
            <v>68000</v>
          </cell>
          <cell r="I284">
            <v>68000</v>
          </cell>
          <cell r="J284">
            <v>0</v>
          </cell>
          <cell r="K284">
            <v>0</v>
          </cell>
          <cell r="L284">
            <v>1</v>
          </cell>
          <cell r="M284">
            <v>34000</v>
          </cell>
          <cell r="N284">
            <v>34000</v>
          </cell>
          <cell r="O284">
            <v>1</v>
          </cell>
          <cell r="P284">
            <v>0</v>
          </cell>
          <cell r="Q284">
            <v>0</v>
          </cell>
        </row>
        <row r="285">
          <cell r="E285" t="str">
            <v>ブッシュ</v>
          </cell>
          <cell r="F285">
            <v>1</v>
          </cell>
          <cell r="G285" t="str">
            <v>個</v>
          </cell>
          <cell r="H285">
            <v>20400</v>
          </cell>
          <cell r="I285">
            <v>20400</v>
          </cell>
          <cell r="J285">
            <v>0</v>
          </cell>
          <cell r="K285">
            <v>0</v>
          </cell>
          <cell r="L285">
            <v>1</v>
          </cell>
          <cell r="M285">
            <v>10200</v>
          </cell>
          <cell r="N285">
            <v>10200</v>
          </cell>
          <cell r="O285">
            <v>1</v>
          </cell>
          <cell r="P285">
            <v>0</v>
          </cell>
          <cell r="Q285">
            <v>0</v>
          </cell>
        </row>
        <row r="286">
          <cell r="E286" t="str">
            <v>ピン</v>
          </cell>
          <cell r="F286">
            <v>1</v>
          </cell>
          <cell r="G286" t="str">
            <v>個</v>
          </cell>
          <cell r="H286">
            <v>40800</v>
          </cell>
          <cell r="I286">
            <v>40800</v>
          </cell>
          <cell r="J286">
            <v>0</v>
          </cell>
          <cell r="K286">
            <v>0</v>
          </cell>
          <cell r="L286">
            <v>1</v>
          </cell>
          <cell r="M286">
            <v>20400</v>
          </cell>
          <cell r="N286">
            <v>20400</v>
          </cell>
          <cell r="O286">
            <v>1</v>
          </cell>
          <cell r="P286">
            <v>0</v>
          </cell>
          <cell r="Q286">
            <v>0</v>
          </cell>
        </row>
        <row r="287">
          <cell r="E287" t="str">
            <v>キープレート</v>
          </cell>
          <cell r="F287">
            <v>1</v>
          </cell>
          <cell r="G287" t="str">
            <v>個</v>
          </cell>
          <cell r="H287">
            <v>5200</v>
          </cell>
          <cell r="I287">
            <v>5200</v>
          </cell>
          <cell r="J287">
            <v>0</v>
          </cell>
          <cell r="K287">
            <v>0</v>
          </cell>
          <cell r="L287">
            <v>1</v>
          </cell>
          <cell r="M287">
            <v>2600</v>
          </cell>
          <cell r="N287">
            <v>2600</v>
          </cell>
          <cell r="O287">
            <v>1</v>
          </cell>
          <cell r="P287">
            <v>0</v>
          </cell>
          <cell r="Q287">
            <v>0</v>
          </cell>
        </row>
        <row r="288">
          <cell r="E288" t="str">
            <v>ロッドシール装置</v>
          </cell>
          <cell r="F288">
            <v>1</v>
          </cell>
          <cell r="G288" t="str">
            <v>個</v>
          </cell>
          <cell r="H288">
            <v>200000</v>
          </cell>
          <cell r="I288">
            <v>200000</v>
          </cell>
          <cell r="J288">
            <v>0</v>
          </cell>
          <cell r="K288">
            <v>0</v>
          </cell>
          <cell r="L288">
            <v>1</v>
          </cell>
          <cell r="M288">
            <v>100000</v>
          </cell>
          <cell r="N288">
            <v>100000</v>
          </cell>
          <cell r="O288">
            <v>1</v>
          </cell>
          <cell r="P288">
            <v>0</v>
          </cell>
          <cell r="Q288">
            <v>0</v>
          </cell>
        </row>
        <row r="289">
          <cell r="E289" t="str">
            <v>ガスケット</v>
          </cell>
          <cell r="F289">
            <v>5</v>
          </cell>
          <cell r="G289" t="str">
            <v>個</v>
          </cell>
          <cell r="H289">
            <v>2200</v>
          </cell>
          <cell r="I289">
            <v>11000</v>
          </cell>
          <cell r="J289">
            <v>0</v>
          </cell>
          <cell r="K289">
            <v>0</v>
          </cell>
          <cell r="L289">
            <v>5</v>
          </cell>
          <cell r="M289">
            <v>1100</v>
          </cell>
          <cell r="N289">
            <v>5500</v>
          </cell>
          <cell r="O289">
            <v>5</v>
          </cell>
          <cell r="P289">
            <v>0</v>
          </cell>
          <cell r="Q289">
            <v>0</v>
          </cell>
        </row>
        <row r="290">
          <cell r="E290" t="str">
            <v>ケーシング(1)</v>
          </cell>
          <cell r="F290">
            <v>1</v>
          </cell>
          <cell r="G290" t="str">
            <v>個</v>
          </cell>
          <cell r="H290">
            <v>95800</v>
          </cell>
          <cell r="I290">
            <v>95800</v>
          </cell>
          <cell r="J290">
            <v>0</v>
          </cell>
          <cell r="K290">
            <v>0</v>
          </cell>
          <cell r="L290">
            <v>1</v>
          </cell>
          <cell r="M290">
            <v>47900</v>
          </cell>
          <cell r="N290">
            <v>47900</v>
          </cell>
          <cell r="O290">
            <v>1</v>
          </cell>
          <cell r="P290">
            <v>0</v>
          </cell>
          <cell r="Q290">
            <v>0</v>
          </cell>
        </row>
        <row r="291">
          <cell r="E291" t="str">
            <v>ケーシング(2)</v>
          </cell>
          <cell r="F291">
            <v>1</v>
          </cell>
          <cell r="G291" t="str">
            <v>個</v>
          </cell>
          <cell r="H291">
            <v>98200</v>
          </cell>
          <cell r="I291">
            <v>98200</v>
          </cell>
          <cell r="J291">
            <v>0</v>
          </cell>
          <cell r="K291">
            <v>0</v>
          </cell>
          <cell r="L291">
            <v>1</v>
          </cell>
          <cell r="M291">
            <v>49100</v>
          </cell>
          <cell r="N291">
            <v>49100</v>
          </cell>
          <cell r="O291">
            <v>1</v>
          </cell>
          <cell r="P291">
            <v>0</v>
          </cell>
          <cell r="Q291">
            <v>0</v>
          </cell>
        </row>
        <row r="292">
          <cell r="E292" t="str">
            <v>取付板(1)</v>
          </cell>
          <cell r="F292">
            <v>1</v>
          </cell>
          <cell r="G292" t="str">
            <v>個</v>
          </cell>
          <cell r="H292">
            <v>25800</v>
          </cell>
          <cell r="I292">
            <v>25800</v>
          </cell>
          <cell r="J292">
            <v>0</v>
          </cell>
          <cell r="K292">
            <v>0</v>
          </cell>
          <cell r="L292">
            <v>1</v>
          </cell>
          <cell r="M292">
            <v>12900</v>
          </cell>
          <cell r="N292">
            <v>12900</v>
          </cell>
          <cell r="O292">
            <v>1</v>
          </cell>
          <cell r="P292">
            <v>0</v>
          </cell>
          <cell r="Q292">
            <v>0</v>
          </cell>
        </row>
        <row r="293">
          <cell r="E293" t="str">
            <v>取付板(2)</v>
          </cell>
          <cell r="F293">
            <v>1</v>
          </cell>
          <cell r="G293" t="str">
            <v>個</v>
          </cell>
          <cell r="H293">
            <v>6400</v>
          </cell>
          <cell r="I293">
            <v>6400</v>
          </cell>
          <cell r="J293">
            <v>0</v>
          </cell>
          <cell r="K293">
            <v>0</v>
          </cell>
          <cell r="L293">
            <v>1</v>
          </cell>
          <cell r="M293">
            <v>3200</v>
          </cell>
          <cell r="N293">
            <v>3200</v>
          </cell>
          <cell r="O293">
            <v>1</v>
          </cell>
          <cell r="P293">
            <v>0</v>
          </cell>
          <cell r="Q293">
            <v>0</v>
          </cell>
        </row>
        <row r="294">
          <cell r="E294" t="str">
            <v>取付板(3)</v>
          </cell>
          <cell r="F294">
            <v>1</v>
          </cell>
          <cell r="G294" t="str">
            <v>個</v>
          </cell>
          <cell r="H294">
            <v>6400</v>
          </cell>
          <cell r="I294">
            <v>6400</v>
          </cell>
          <cell r="J294">
            <v>0</v>
          </cell>
          <cell r="K294">
            <v>0</v>
          </cell>
          <cell r="L294">
            <v>1</v>
          </cell>
          <cell r="M294">
            <v>3200</v>
          </cell>
          <cell r="N294">
            <v>3200</v>
          </cell>
          <cell r="O294">
            <v>1</v>
          </cell>
          <cell r="P294">
            <v>0</v>
          </cell>
          <cell r="Q294">
            <v>0</v>
          </cell>
        </row>
        <row r="295">
          <cell r="E295" t="str">
            <v>取付板(4)</v>
          </cell>
          <cell r="F295">
            <v>1</v>
          </cell>
          <cell r="G295" t="str">
            <v>個</v>
          </cell>
          <cell r="H295">
            <v>11400</v>
          </cell>
          <cell r="I295">
            <v>11400</v>
          </cell>
          <cell r="J295">
            <v>0</v>
          </cell>
          <cell r="K295">
            <v>0</v>
          </cell>
          <cell r="L295">
            <v>1</v>
          </cell>
          <cell r="M295">
            <v>5700</v>
          </cell>
          <cell r="N295">
            <v>5700</v>
          </cell>
          <cell r="O295">
            <v>1</v>
          </cell>
          <cell r="P295">
            <v>0</v>
          </cell>
          <cell r="Q295">
            <v>0</v>
          </cell>
        </row>
        <row r="296">
          <cell r="E296" t="str">
            <v>取付板(6)</v>
          </cell>
          <cell r="F296">
            <v>1</v>
          </cell>
          <cell r="G296" t="str">
            <v>個</v>
          </cell>
          <cell r="H296">
            <v>4000</v>
          </cell>
          <cell r="I296">
            <v>4000</v>
          </cell>
          <cell r="J296">
            <v>0</v>
          </cell>
          <cell r="K296">
            <v>0</v>
          </cell>
          <cell r="L296">
            <v>1</v>
          </cell>
          <cell r="M296">
            <v>2000</v>
          </cell>
          <cell r="N296">
            <v>2000</v>
          </cell>
          <cell r="O296">
            <v>1</v>
          </cell>
          <cell r="P296">
            <v>0</v>
          </cell>
          <cell r="Q296">
            <v>0</v>
          </cell>
        </row>
        <row r="297">
          <cell r="E297" t="str">
            <v>取付板(7)</v>
          </cell>
          <cell r="F297">
            <v>1</v>
          </cell>
          <cell r="G297" t="str">
            <v>個</v>
          </cell>
          <cell r="H297">
            <v>2600</v>
          </cell>
          <cell r="I297">
            <v>2600</v>
          </cell>
          <cell r="J297">
            <v>0</v>
          </cell>
          <cell r="K297">
            <v>0</v>
          </cell>
          <cell r="L297">
            <v>1</v>
          </cell>
          <cell r="M297">
            <v>1300</v>
          </cell>
          <cell r="N297">
            <v>1300</v>
          </cell>
          <cell r="O297">
            <v>1</v>
          </cell>
          <cell r="P297">
            <v>0</v>
          </cell>
          <cell r="Q297">
            <v>0</v>
          </cell>
        </row>
        <row r="298">
          <cell r="E298" t="str">
            <v>シールプレート</v>
          </cell>
          <cell r="F298">
            <v>2</v>
          </cell>
          <cell r="G298" t="str">
            <v>個</v>
          </cell>
          <cell r="H298">
            <v>102000</v>
          </cell>
          <cell r="I298">
            <v>204000</v>
          </cell>
          <cell r="J298">
            <v>0</v>
          </cell>
          <cell r="K298">
            <v>0</v>
          </cell>
          <cell r="L298">
            <v>2</v>
          </cell>
          <cell r="M298">
            <v>51000</v>
          </cell>
          <cell r="N298">
            <v>102000</v>
          </cell>
          <cell r="O298">
            <v>2</v>
          </cell>
          <cell r="P298">
            <v>0</v>
          </cell>
          <cell r="Q298">
            <v>0</v>
          </cell>
        </row>
        <row r="299">
          <cell r="E299" t="str">
            <v>ロッドシール取付座</v>
          </cell>
          <cell r="F299">
            <v>1</v>
          </cell>
          <cell r="G299" t="str">
            <v>個</v>
          </cell>
          <cell r="H299">
            <v>51000</v>
          </cell>
          <cell r="I299">
            <v>51000</v>
          </cell>
          <cell r="J299">
            <v>0</v>
          </cell>
          <cell r="K299">
            <v>0</v>
          </cell>
          <cell r="L299">
            <v>1</v>
          </cell>
          <cell r="M299">
            <v>25500</v>
          </cell>
          <cell r="N299">
            <v>25500</v>
          </cell>
          <cell r="O299">
            <v>1</v>
          </cell>
          <cell r="P299">
            <v>0</v>
          </cell>
          <cell r="Q299">
            <v>0</v>
          </cell>
        </row>
        <row r="300">
          <cell r="E300" t="str">
            <v>点検蓋</v>
          </cell>
          <cell r="F300">
            <v>2</v>
          </cell>
          <cell r="G300" t="str">
            <v>個</v>
          </cell>
          <cell r="H300">
            <v>13600</v>
          </cell>
          <cell r="I300">
            <v>27200</v>
          </cell>
          <cell r="J300">
            <v>0</v>
          </cell>
          <cell r="K300">
            <v>0</v>
          </cell>
          <cell r="L300">
            <v>2</v>
          </cell>
          <cell r="M300">
            <v>6800</v>
          </cell>
          <cell r="N300">
            <v>13600</v>
          </cell>
          <cell r="O300">
            <v>2</v>
          </cell>
          <cell r="P300">
            <v>0</v>
          </cell>
          <cell r="Q300">
            <v>0</v>
          </cell>
        </row>
        <row r="301">
          <cell r="E301" t="str">
            <v>クランプ</v>
          </cell>
          <cell r="F301">
            <v>24</v>
          </cell>
          <cell r="G301" t="str">
            <v>個</v>
          </cell>
          <cell r="H301">
            <v>1600</v>
          </cell>
          <cell r="I301">
            <v>38400</v>
          </cell>
          <cell r="J301">
            <v>0</v>
          </cell>
          <cell r="K301">
            <v>0</v>
          </cell>
          <cell r="L301">
            <v>24</v>
          </cell>
          <cell r="M301">
            <v>800</v>
          </cell>
          <cell r="N301">
            <v>19200</v>
          </cell>
          <cell r="O301">
            <v>24</v>
          </cell>
          <cell r="P301">
            <v>0</v>
          </cell>
          <cell r="Q301">
            <v>0</v>
          </cell>
        </row>
        <row r="302">
          <cell r="E302" t="str">
            <v>パッキン(1)</v>
          </cell>
          <cell r="F302">
            <v>1</v>
          </cell>
          <cell r="G302" t="str">
            <v>個</v>
          </cell>
          <cell r="H302">
            <v>8600</v>
          </cell>
          <cell r="I302">
            <v>8600</v>
          </cell>
          <cell r="J302">
            <v>0</v>
          </cell>
          <cell r="K302">
            <v>0</v>
          </cell>
          <cell r="L302">
            <v>1</v>
          </cell>
          <cell r="M302">
            <v>4300</v>
          </cell>
          <cell r="N302">
            <v>4300</v>
          </cell>
          <cell r="O302">
            <v>1</v>
          </cell>
          <cell r="P302">
            <v>0</v>
          </cell>
          <cell r="Q302">
            <v>0</v>
          </cell>
        </row>
        <row r="303">
          <cell r="E303" t="str">
            <v>パッキン(2)</v>
          </cell>
          <cell r="F303">
            <v>2</v>
          </cell>
          <cell r="G303" t="str">
            <v>個</v>
          </cell>
          <cell r="H303">
            <v>3400</v>
          </cell>
          <cell r="I303">
            <v>6800</v>
          </cell>
          <cell r="J303">
            <v>0</v>
          </cell>
          <cell r="K303">
            <v>0</v>
          </cell>
          <cell r="L303">
            <v>2</v>
          </cell>
          <cell r="M303">
            <v>1700</v>
          </cell>
          <cell r="N303">
            <v>3400</v>
          </cell>
          <cell r="O303">
            <v>2</v>
          </cell>
          <cell r="P303">
            <v>0</v>
          </cell>
          <cell r="Q303">
            <v>0</v>
          </cell>
        </row>
        <row r="304">
          <cell r="E304" t="str">
            <v>パッキン(3)</v>
          </cell>
          <cell r="F304">
            <v>2</v>
          </cell>
          <cell r="G304" t="str">
            <v>個</v>
          </cell>
          <cell r="H304">
            <v>2200</v>
          </cell>
          <cell r="I304">
            <v>4400</v>
          </cell>
          <cell r="J304">
            <v>0</v>
          </cell>
          <cell r="K304">
            <v>0</v>
          </cell>
          <cell r="L304">
            <v>2</v>
          </cell>
          <cell r="M304">
            <v>1100</v>
          </cell>
          <cell r="N304">
            <v>2200</v>
          </cell>
          <cell r="O304">
            <v>2</v>
          </cell>
          <cell r="P304">
            <v>0</v>
          </cell>
          <cell r="Q304">
            <v>0</v>
          </cell>
        </row>
        <row r="305">
          <cell r="E305" t="str">
            <v>パッキン(4)</v>
          </cell>
          <cell r="F305">
            <v>1</v>
          </cell>
          <cell r="G305" t="str">
            <v>個</v>
          </cell>
          <cell r="H305">
            <v>1400</v>
          </cell>
          <cell r="I305">
            <v>1400</v>
          </cell>
          <cell r="J305">
            <v>0</v>
          </cell>
          <cell r="K305">
            <v>0</v>
          </cell>
          <cell r="L305">
            <v>1</v>
          </cell>
          <cell r="M305">
            <v>700</v>
          </cell>
          <cell r="N305">
            <v>700</v>
          </cell>
          <cell r="O305">
            <v>1</v>
          </cell>
          <cell r="P305">
            <v>0</v>
          </cell>
          <cell r="Q305">
            <v>0</v>
          </cell>
        </row>
        <row r="306">
          <cell r="E306" t="str">
            <v>パッキン(5)</v>
          </cell>
          <cell r="F306">
            <v>4</v>
          </cell>
          <cell r="G306" t="str">
            <v>個</v>
          </cell>
          <cell r="H306">
            <v>800</v>
          </cell>
          <cell r="I306">
            <v>3200</v>
          </cell>
          <cell r="J306">
            <v>0</v>
          </cell>
          <cell r="K306">
            <v>0</v>
          </cell>
          <cell r="L306">
            <v>4</v>
          </cell>
          <cell r="M306">
            <v>400</v>
          </cell>
          <cell r="N306">
            <v>1600</v>
          </cell>
          <cell r="O306">
            <v>4</v>
          </cell>
          <cell r="P306">
            <v>0</v>
          </cell>
          <cell r="Q306">
            <v>0</v>
          </cell>
        </row>
        <row r="307">
          <cell r="E307" t="str">
            <v>パッキン(6)</v>
          </cell>
          <cell r="F307">
            <v>2</v>
          </cell>
          <cell r="G307" t="str">
            <v>個</v>
          </cell>
          <cell r="H307">
            <v>1400</v>
          </cell>
          <cell r="I307">
            <v>2800</v>
          </cell>
          <cell r="J307">
            <v>0</v>
          </cell>
          <cell r="K307">
            <v>0</v>
          </cell>
          <cell r="L307">
            <v>2</v>
          </cell>
          <cell r="M307">
            <v>700</v>
          </cell>
          <cell r="N307">
            <v>1400</v>
          </cell>
          <cell r="O307">
            <v>2</v>
          </cell>
          <cell r="P307">
            <v>0</v>
          </cell>
          <cell r="Q307">
            <v>0</v>
          </cell>
        </row>
        <row r="308">
          <cell r="E308" t="str">
            <v>パッキン(7)</v>
          </cell>
          <cell r="F308">
            <v>2</v>
          </cell>
          <cell r="G308" t="str">
            <v>個</v>
          </cell>
          <cell r="H308">
            <v>6200</v>
          </cell>
          <cell r="I308">
            <v>12400</v>
          </cell>
          <cell r="J308">
            <v>0</v>
          </cell>
          <cell r="K308">
            <v>0</v>
          </cell>
          <cell r="L308">
            <v>2</v>
          </cell>
          <cell r="M308">
            <v>3100</v>
          </cell>
          <cell r="N308">
            <v>6200</v>
          </cell>
          <cell r="O308">
            <v>2</v>
          </cell>
          <cell r="P308">
            <v>0</v>
          </cell>
          <cell r="Q308">
            <v>0</v>
          </cell>
        </row>
        <row r="309">
          <cell r="E309" t="str">
            <v>取付板(8)</v>
          </cell>
          <cell r="F309">
            <v>1</v>
          </cell>
          <cell r="G309" t="str">
            <v>個</v>
          </cell>
          <cell r="H309">
            <v>11000</v>
          </cell>
          <cell r="I309">
            <v>11000</v>
          </cell>
          <cell r="J309">
            <v>0</v>
          </cell>
          <cell r="K309">
            <v>0</v>
          </cell>
          <cell r="L309">
            <v>1</v>
          </cell>
          <cell r="M309">
            <v>5500</v>
          </cell>
          <cell r="N309">
            <v>5500</v>
          </cell>
          <cell r="O309">
            <v>1</v>
          </cell>
          <cell r="P309">
            <v>0</v>
          </cell>
          <cell r="Q309">
            <v>0</v>
          </cell>
        </row>
        <row r="310">
          <cell r="E310" t="str">
            <v>ボルト類</v>
          </cell>
          <cell r="F310">
            <v>1</v>
          </cell>
          <cell r="G310" t="str">
            <v>式</v>
          </cell>
          <cell r="H310">
            <v>340000</v>
          </cell>
          <cell r="I310">
            <v>340000</v>
          </cell>
          <cell r="J310">
            <v>0</v>
          </cell>
          <cell r="K310">
            <v>0</v>
          </cell>
          <cell r="L310">
            <v>1</v>
          </cell>
          <cell r="M310">
            <v>170000</v>
          </cell>
          <cell r="N310">
            <v>170000</v>
          </cell>
          <cell r="O310">
            <v>1</v>
          </cell>
          <cell r="P310">
            <v>0</v>
          </cell>
          <cell r="Q310">
            <v>0</v>
          </cell>
        </row>
        <row r="311">
          <cell r="E311" t="str">
            <v>遮蔽板 (SS製)取付ﾎﾞﾙﾄ･座金付</v>
          </cell>
          <cell r="F311">
            <v>1</v>
          </cell>
          <cell r="G311" t="str">
            <v>組</v>
          </cell>
          <cell r="H311">
            <v>87000</v>
          </cell>
          <cell r="I311">
            <v>87000</v>
          </cell>
          <cell r="J311">
            <v>0</v>
          </cell>
          <cell r="K311">
            <v>0</v>
          </cell>
          <cell r="L311">
            <v>1</v>
          </cell>
          <cell r="M311">
            <v>58000</v>
          </cell>
          <cell r="N311">
            <v>58000</v>
          </cell>
          <cell r="O311">
            <v>1</v>
          </cell>
          <cell r="P311">
            <v>0</v>
          </cell>
          <cell r="Q311">
            <v>0</v>
          </cell>
        </row>
        <row r="312">
          <cell r="E312" t="str">
            <v>中間部ｽｸﾚｰﾊﾟ</v>
          </cell>
          <cell r="F312">
            <v>10</v>
          </cell>
          <cell r="G312" t="str">
            <v>個</v>
          </cell>
          <cell r="H312">
            <v>32400</v>
          </cell>
          <cell r="I312">
            <v>324000</v>
          </cell>
          <cell r="J312" t="str">
            <v>5個/炉</v>
          </cell>
          <cell r="K312">
            <v>0</v>
          </cell>
          <cell r="L312">
            <v>10</v>
          </cell>
          <cell r="M312">
            <v>16200</v>
          </cell>
          <cell r="N312">
            <v>162000</v>
          </cell>
          <cell r="O312">
            <v>10</v>
          </cell>
          <cell r="P312">
            <v>0</v>
          </cell>
          <cell r="Q312">
            <v>0</v>
          </cell>
        </row>
        <row r="313">
          <cell r="E313" t="str">
            <v>両端部ｽｸﾚｰﾊﾟ</v>
          </cell>
          <cell r="F313">
            <v>4</v>
          </cell>
          <cell r="G313" t="str">
            <v>個</v>
          </cell>
          <cell r="H313">
            <v>32400</v>
          </cell>
          <cell r="I313">
            <v>129600</v>
          </cell>
          <cell r="J313" t="str">
            <v>2個/炉</v>
          </cell>
          <cell r="K313">
            <v>0</v>
          </cell>
          <cell r="L313">
            <v>4</v>
          </cell>
          <cell r="M313">
            <v>16200</v>
          </cell>
          <cell r="N313">
            <v>64800</v>
          </cell>
          <cell r="O313">
            <v>4</v>
          </cell>
          <cell r="P313">
            <v>0</v>
          </cell>
          <cell r="Q313">
            <v>0</v>
          </cell>
        </row>
        <row r="314">
          <cell r="E314" t="str">
            <v>同上用六角ﾎﾞﾙﾄ・平座金</v>
          </cell>
          <cell r="F314">
            <v>22</v>
          </cell>
          <cell r="G314" t="str">
            <v>組</v>
          </cell>
          <cell r="H314">
            <v>200</v>
          </cell>
          <cell r="I314">
            <v>4400</v>
          </cell>
          <cell r="J314" t="str">
            <v>21組/炉</v>
          </cell>
          <cell r="K314">
            <v>0</v>
          </cell>
          <cell r="L314">
            <v>22</v>
          </cell>
          <cell r="M314">
            <v>150</v>
          </cell>
          <cell r="N314">
            <v>3300</v>
          </cell>
          <cell r="O314">
            <v>22</v>
          </cell>
          <cell r="P314">
            <v>0</v>
          </cell>
          <cell r="Q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E316" t="str">
            <v>助燃ﾊﾞｰﾅｰ点検(1炉分)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 t="str">
            <v>　</v>
          </cell>
        </row>
        <row r="317">
          <cell r="E317" t="str">
            <v>材料費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E318" t="str">
            <v>平ﾍﾞﾙﾄ</v>
          </cell>
          <cell r="F318">
            <v>1</v>
          </cell>
          <cell r="G318" t="str">
            <v>本</v>
          </cell>
          <cell r="H318">
            <v>12000</v>
          </cell>
          <cell r="I318">
            <v>12000</v>
          </cell>
          <cell r="J318">
            <v>0</v>
          </cell>
          <cell r="K318">
            <v>0</v>
          </cell>
          <cell r="L318">
            <v>1</v>
          </cell>
          <cell r="M318">
            <v>10000</v>
          </cell>
          <cell r="N318">
            <v>10000</v>
          </cell>
          <cell r="O318">
            <v>0</v>
          </cell>
          <cell r="P318">
            <v>0</v>
          </cell>
          <cell r="Q318">
            <v>0</v>
          </cell>
        </row>
        <row r="319">
          <cell r="E319" t="str">
            <v>ﾍﾞｱﾘﾝｸﾞ(前後各1)､ｸﾞﾘｽ､ﾊﾟｯｷﾝ類､Oﾘﾝｸﾞ</v>
          </cell>
          <cell r="F319">
            <v>1</v>
          </cell>
          <cell r="G319" t="str">
            <v>式</v>
          </cell>
          <cell r="H319">
            <v>28000</v>
          </cell>
          <cell r="I319">
            <v>28000</v>
          </cell>
          <cell r="J319">
            <v>0</v>
          </cell>
          <cell r="K319">
            <v>0</v>
          </cell>
          <cell r="L319">
            <v>1</v>
          </cell>
          <cell r="M319">
            <v>20000</v>
          </cell>
          <cell r="N319">
            <v>20000</v>
          </cell>
          <cell r="O319">
            <v>0</v>
          </cell>
          <cell r="P319">
            <v>0</v>
          </cell>
          <cell r="Q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E321" t="str">
            <v>ﾌﾞﾘｯｼﾞ解除装置点検整備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 t="str">
            <v>ﾀｲﾖｰ KK-006</v>
          </cell>
        </row>
        <row r="322">
          <cell r="E322" t="str">
            <v>材料費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 t="str">
            <v>横中</v>
          </cell>
        </row>
        <row r="323">
          <cell r="E323" t="str">
            <v>ﾊﾟｯｷﾝ</v>
          </cell>
          <cell r="F323">
            <v>3</v>
          </cell>
          <cell r="G323" t="str">
            <v>組</v>
          </cell>
          <cell r="H323">
            <v>10500</v>
          </cell>
          <cell r="I323">
            <v>31500</v>
          </cell>
          <cell r="J323">
            <v>0</v>
          </cell>
          <cell r="K323">
            <v>0</v>
          </cell>
          <cell r="L323">
            <v>3</v>
          </cell>
          <cell r="M323">
            <v>7200</v>
          </cell>
          <cell r="N323">
            <v>21600</v>
          </cell>
          <cell r="O323">
            <v>0</v>
          </cell>
          <cell r="P323" t="str">
            <v>タイヨー</v>
          </cell>
          <cell r="Q323">
            <v>0</v>
          </cell>
        </row>
        <row r="324">
          <cell r="E324" t="str">
            <v>ﾌﾞｯｼｭ</v>
          </cell>
          <cell r="F324">
            <v>3</v>
          </cell>
          <cell r="G324" t="str">
            <v>個</v>
          </cell>
          <cell r="H324">
            <v>16000</v>
          </cell>
          <cell r="I324">
            <v>48000</v>
          </cell>
          <cell r="J324">
            <v>0</v>
          </cell>
          <cell r="K324">
            <v>0</v>
          </cell>
          <cell r="L324">
            <v>3</v>
          </cell>
          <cell r="M324">
            <v>10900</v>
          </cell>
          <cell r="N324">
            <v>32700</v>
          </cell>
          <cell r="O324">
            <v>0</v>
          </cell>
          <cell r="P324" t="str">
            <v>タイヨー</v>
          </cell>
          <cell r="Q324">
            <v>0</v>
          </cell>
        </row>
        <row r="325">
          <cell r="E325" t="str">
            <v>ｼﾞｬﾊﾞﾗ(CR)</v>
          </cell>
          <cell r="F325">
            <v>3</v>
          </cell>
          <cell r="G325" t="str">
            <v>個</v>
          </cell>
          <cell r="H325">
            <v>28500</v>
          </cell>
          <cell r="I325">
            <v>85500</v>
          </cell>
          <cell r="J325">
            <v>0</v>
          </cell>
          <cell r="K325">
            <v>0</v>
          </cell>
          <cell r="L325">
            <v>3</v>
          </cell>
          <cell r="M325">
            <v>19500</v>
          </cell>
          <cell r="N325">
            <v>58500</v>
          </cell>
          <cell r="O325">
            <v>0</v>
          </cell>
          <cell r="P325" t="str">
            <v>タイヨー</v>
          </cell>
          <cell r="Q325">
            <v>0</v>
          </cell>
        </row>
        <row r="326"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E327" t="str">
            <v>燃焼ｶﾞｽ冷却設備清掃点検整備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E328" t="str">
            <v>ﾎﾞｲﾗｰ点検整備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E329" t="str">
            <v>蒸気ﾄﾞﾗﾑ点検整備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E330" t="str">
            <v>材料費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E331" t="str">
            <v>ｶﾞｽｹｯﾄ T/#1804-NA</v>
          </cell>
          <cell r="F331">
            <v>3</v>
          </cell>
          <cell r="G331" t="str">
            <v>枚</v>
          </cell>
          <cell r="H331">
            <v>7290</v>
          </cell>
          <cell r="I331">
            <v>21870</v>
          </cell>
          <cell r="J331" t="str">
            <v>ﾏﾝﾎｰﾙ蓋</v>
          </cell>
          <cell r="K331">
            <v>0</v>
          </cell>
          <cell r="L331">
            <v>3</v>
          </cell>
          <cell r="M331">
            <v>6910</v>
          </cell>
          <cell r="N331">
            <v>20730</v>
          </cell>
          <cell r="O331">
            <v>0</v>
          </cell>
          <cell r="P331">
            <v>0</v>
          </cell>
          <cell r="Q331" t="str">
            <v>ﾆﾁｱｽ</v>
          </cell>
        </row>
        <row r="332">
          <cell r="E332" t="str">
            <v>ｹﾞｰｼﾞｶﾞﾗｽ t9</v>
          </cell>
          <cell r="F332">
            <v>24</v>
          </cell>
          <cell r="G332" t="str">
            <v>組</v>
          </cell>
          <cell r="H332">
            <v>5500</v>
          </cell>
          <cell r="I332">
            <v>132000</v>
          </cell>
          <cell r="J332" t="str">
            <v>液面計</v>
          </cell>
          <cell r="K332">
            <v>0</v>
          </cell>
          <cell r="L332">
            <v>24</v>
          </cell>
          <cell r="M332">
            <v>4400</v>
          </cell>
          <cell r="N332">
            <v>105600</v>
          </cell>
          <cell r="O332">
            <v>0</v>
          </cell>
          <cell r="P332">
            <v>0</v>
          </cell>
          <cell r="Q332" t="str">
            <v>文化貿易</v>
          </cell>
        </row>
        <row r="333">
          <cell r="E333" t="str">
            <v>ﾏｲｶﾌﾟﾚｰﾄﾊﾟｯｷﾝ #9x0.15t
ｸｯｼｮﾝﾊﾟｯｷﾝ #9 G#9800</v>
          </cell>
          <cell r="F333">
            <v>24</v>
          </cell>
          <cell r="G333" t="str">
            <v>組</v>
          </cell>
          <cell r="H333">
            <v>18200</v>
          </cell>
          <cell r="I333">
            <v>436800</v>
          </cell>
          <cell r="J333" t="str">
            <v>液面計</v>
          </cell>
          <cell r="K333">
            <v>0</v>
          </cell>
          <cell r="L333">
            <v>24</v>
          </cell>
          <cell r="M333">
            <v>14000</v>
          </cell>
          <cell r="N333">
            <v>336000</v>
          </cell>
          <cell r="O333">
            <v>0</v>
          </cell>
          <cell r="P333">
            <v>0</v>
          </cell>
          <cell r="Q333" t="str">
            <v>文化 P/#6631,G/#9800,MICAｾｯﾄ</v>
          </cell>
        </row>
        <row r="334">
          <cell r="E334" t="str">
            <v>ｶﾞｽｹｯﾄ T/#1834 30K-15A</v>
          </cell>
          <cell r="F334">
            <v>6</v>
          </cell>
          <cell r="G334" t="str">
            <v>枚</v>
          </cell>
          <cell r="H334">
            <v>250</v>
          </cell>
          <cell r="I334">
            <v>1500</v>
          </cell>
          <cell r="J334" t="str">
            <v>液面計</v>
          </cell>
          <cell r="K334">
            <v>0</v>
          </cell>
          <cell r="L334">
            <v>6</v>
          </cell>
          <cell r="M334">
            <v>185</v>
          </cell>
          <cell r="N334">
            <v>1110</v>
          </cell>
          <cell r="O334">
            <v>0</v>
          </cell>
          <cell r="P334">
            <v>0</v>
          </cell>
          <cell r="Q334" t="str">
            <v>ﾆﾁｱｽ SAY定価</v>
          </cell>
        </row>
        <row r="335">
          <cell r="E335" t="str">
            <v>ｶﾞｽｹｯﾄ T/#1834 30K-25A</v>
          </cell>
          <cell r="F335">
            <v>12</v>
          </cell>
          <cell r="G335" t="str">
            <v>枚</v>
          </cell>
          <cell r="H335">
            <v>260</v>
          </cell>
          <cell r="I335">
            <v>3120</v>
          </cell>
          <cell r="J335" t="str">
            <v>液面計</v>
          </cell>
          <cell r="K335">
            <v>0</v>
          </cell>
          <cell r="L335">
            <v>12</v>
          </cell>
          <cell r="M335">
            <v>210</v>
          </cell>
          <cell r="N335">
            <v>2520</v>
          </cell>
          <cell r="O335">
            <v>0</v>
          </cell>
          <cell r="P335">
            <v>0</v>
          </cell>
          <cell r="Q335" t="str">
            <v>ﾆﾁｱｽ SAY定価</v>
          </cell>
        </row>
        <row r="336">
          <cell r="E336" t="str">
            <v>ｶﾞｽｹｯﾄ P/#2600</v>
          </cell>
          <cell r="F336">
            <v>48</v>
          </cell>
          <cell r="G336" t="str">
            <v>枚</v>
          </cell>
          <cell r="H336">
            <v>1560</v>
          </cell>
          <cell r="I336">
            <v>74880</v>
          </cell>
          <cell r="J336" t="str">
            <v>液面計</v>
          </cell>
          <cell r="K336">
            <v>0</v>
          </cell>
          <cell r="L336">
            <v>48</v>
          </cell>
          <cell r="M336">
            <v>1200</v>
          </cell>
          <cell r="N336">
            <v>57600</v>
          </cell>
          <cell r="O336">
            <v>0</v>
          </cell>
          <cell r="P336">
            <v>0</v>
          </cell>
          <cell r="Q336" t="str">
            <v>文化貿易</v>
          </cell>
        </row>
        <row r="337">
          <cell r="E337" t="str">
            <v>ｸﾞﾗﾝﾄﾞﾊﾟｯｷﾝ φ18xφ10ｘ16t ﾉﾝｱｽ</v>
          </cell>
          <cell r="F337">
            <v>24</v>
          </cell>
          <cell r="G337" t="str">
            <v>個</v>
          </cell>
          <cell r="H337">
            <v>2880</v>
          </cell>
          <cell r="I337">
            <v>69120</v>
          </cell>
          <cell r="J337" t="str">
            <v>液面計</v>
          </cell>
          <cell r="K337">
            <v>0</v>
          </cell>
          <cell r="L337">
            <v>24</v>
          </cell>
          <cell r="M337">
            <v>2200</v>
          </cell>
          <cell r="N337">
            <v>52800</v>
          </cell>
          <cell r="O337">
            <v>0</v>
          </cell>
          <cell r="P337">
            <v>0</v>
          </cell>
          <cell r="Q337" t="str">
            <v>文化貿易</v>
          </cell>
        </row>
        <row r="338">
          <cell r="E338" t="str">
            <v>ｸﾞﾗﾝﾄﾞﾊﾟｯｷﾝ φ14xφ 8x12t ﾉﾝｱｽ</v>
          </cell>
          <cell r="F338">
            <v>24</v>
          </cell>
          <cell r="G338" t="str">
            <v>個</v>
          </cell>
          <cell r="H338">
            <v>2880</v>
          </cell>
          <cell r="I338">
            <v>69120</v>
          </cell>
          <cell r="J338" t="str">
            <v>液面計</v>
          </cell>
          <cell r="K338">
            <v>0</v>
          </cell>
          <cell r="L338">
            <v>24</v>
          </cell>
          <cell r="M338">
            <v>2200</v>
          </cell>
          <cell r="N338">
            <v>52800</v>
          </cell>
          <cell r="O338">
            <v>0</v>
          </cell>
          <cell r="P338">
            <v>0</v>
          </cell>
          <cell r="Q338" t="str">
            <v>文化貿易</v>
          </cell>
        </row>
        <row r="339">
          <cell r="E339" t="str">
            <v>ﾎﾞﾙﾄﾅｯﾄ SS400 M12x25L</v>
          </cell>
          <cell r="F339">
            <v>1014</v>
          </cell>
          <cell r="G339" t="str">
            <v>組</v>
          </cell>
          <cell r="H339">
            <v>10</v>
          </cell>
          <cell r="I339">
            <v>10140</v>
          </cell>
          <cell r="J339" t="str">
            <v>内部品</v>
          </cell>
          <cell r="K339">
            <v>0</v>
          </cell>
          <cell r="L339">
            <v>1014</v>
          </cell>
          <cell r="M339">
            <v>8</v>
          </cell>
          <cell r="N339">
            <v>8112</v>
          </cell>
          <cell r="O339">
            <v>0</v>
          </cell>
          <cell r="P339">
            <v>0</v>
          </cell>
          <cell r="Q339" t="str">
            <v>大関裸子</v>
          </cell>
        </row>
        <row r="340">
          <cell r="E340" t="str">
            <v>ﾎﾞﾙﾄﾅｯﾄ SS400 M12x30L</v>
          </cell>
          <cell r="F340">
            <v>60</v>
          </cell>
          <cell r="G340" t="str">
            <v>組</v>
          </cell>
          <cell r="H340">
            <v>10</v>
          </cell>
          <cell r="I340">
            <v>600</v>
          </cell>
          <cell r="J340" t="str">
            <v>内部品</v>
          </cell>
          <cell r="K340">
            <v>0</v>
          </cell>
          <cell r="L340">
            <v>60</v>
          </cell>
          <cell r="M340">
            <v>8</v>
          </cell>
          <cell r="N340">
            <v>480</v>
          </cell>
          <cell r="O340">
            <v>0</v>
          </cell>
          <cell r="P340">
            <v>0</v>
          </cell>
          <cell r="Q340" t="str">
            <v>大関裸子</v>
          </cell>
        </row>
        <row r="341">
          <cell r="E341" t="str">
            <v>ﾎﾞﾙﾄﾅｯﾄ SS400 M10x35L</v>
          </cell>
          <cell r="F341">
            <v>48</v>
          </cell>
          <cell r="G341" t="str">
            <v>組</v>
          </cell>
          <cell r="H341">
            <v>10</v>
          </cell>
          <cell r="I341">
            <v>480</v>
          </cell>
          <cell r="J341" t="str">
            <v>内部品</v>
          </cell>
          <cell r="K341">
            <v>0</v>
          </cell>
          <cell r="L341">
            <v>48</v>
          </cell>
          <cell r="M341">
            <v>7</v>
          </cell>
          <cell r="N341">
            <v>336</v>
          </cell>
          <cell r="O341">
            <v>0</v>
          </cell>
          <cell r="P341">
            <v>0</v>
          </cell>
          <cell r="Q341" t="str">
            <v>大関裸子</v>
          </cell>
        </row>
        <row r="342">
          <cell r="E342" t="str">
            <v>ﾎﾞﾙﾄﾅｯﾄ SS400 M16x50L</v>
          </cell>
          <cell r="F342">
            <v>48</v>
          </cell>
          <cell r="G342" t="str">
            <v>組</v>
          </cell>
          <cell r="H342">
            <v>30</v>
          </cell>
          <cell r="I342">
            <v>1440</v>
          </cell>
          <cell r="J342" t="str">
            <v>内部品</v>
          </cell>
          <cell r="K342">
            <v>0</v>
          </cell>
          <cell r="L342">
            <v>48</v>
          </cell>
          <cell r="M342">
            <v>18</v>
          </cell>
          <cell r="N342">
            <v>864</v>
          </cell>
          <cell r="O342">
            <v>0</v>
          </cell>
          <cell r="P342">
            <v>0</v>
          </cell>
          <cell r="Q342" t="str">
            <v>大関裸子</v>
          </cell>
        </row>
        <row r="343">
          <cell r="E343" t="str">
            <v>ﾎﾞﾙﾄﾅｯﾄ SS400 M20x65L</v>
          </cell>
          <cell r="F343">
            <v>48</v>
          </cell>
          <cell r="G343" t="str">
            <v>組</v>
          </cell>
          <cell r="H343">
            <v>50</v>
          </cell>
          <cell r="I343">
            <v>2400</v>
          </cell>
          <cell r="J343" t="str">
            <v>内部品</v>
          </cell>
          <cell r="K343">
            <v>0</v>
          </cell>
          <cell r="L343">
            <v>48</v>
          </cell>
          <cell r="M343">
            <v>36</v>
          </cell>
          <cell r="N343">
            <v>1728</v>
          </cell>
          <cell r="O343">
            <v>0</v>
          </cell>
          <cell r="P343">
            <v>0</v>
          </cell>
          <cell r="Q343" t="str">
            <v>大関裸子</v>
          </cell>
        </row>
        <row r="344">
          <cell r="E344" t="str">
            <v>Uﾎﾞﾙﾄﾅｯﾄ M16(U100)</v>
          </cell>
          <cell r="F344">
            <v>9</v>
          </cell>
          <cell r="G344" t="str">
            <v>組</v>
          </cell>
          <cell r="H344">
            <v>110</v>
          </cell>
          <cell r="I344">
            <v>990</v>
          </cell>
          <cell r="J344" t="str">
            <v>内部品</v>
          </cell>
          <cell r="K344">
            <v>0</v>
          </cell>
          <cell r="L344">
            <v>9</v>
          </cell>
          <cell r="M344">
            <v>95</v>
          </cell>
          <cell r="N344">
            <v>855</v>
          </cell>
          <cell r="O344">
            <v>0</v>
          </cell>
          <cell r="P344">
            <v>0</v>
          </cell>
          <cell r="Q344" t="str">
            <v>大関裸子</v>
          </cell>
        </row>
        <row r="345">
          <cell r="E345" t="str">
            <v>Uﾎﾞﾙﾄﾅｯﾄ M20(U200)</v>
          </cell>
          <cell r="F345">
            <v>18</v>
          </cell>
          <cell r="G345" t="str">
            <v>組</v>
          </cell>
          <cell r="H345">
            <v>340</v>
          </cell>
          <cell r="I345">
            <v>6120</v>
          </cell>
          <cell r="J345" t="str">
            <v>内部品</v>
          </cell>
          <cell r="K345">
            <v>0</v>
          </cell>
          <cell r="L345">
            <v>18</v>
          </cell>
          <cell r="M345">
            <v>280</v>
          </cell>
          <cell r="N345">
            <v>5040</v>
          </cell>
          <cell r="O345">
            <v>0</v>
          </cell>
          <cell r="P345">
            <v>0</v>
          </cell>
          <cell r="Q345" t="str">
            <v>大関裸子</v>
          </cell>
        </row>
        <row r="346">
          <cell r="E346" t="str">
            <v>ｶﾞｽｹｯﾄ T/#1100 5K-20A</v>
          </cell>
          <cell r="F346">
            <v>12</v>
          </cell>
          <cell r="G346" t="str">
            <v>枚</v>
          </cell>
          <cell r="H346">
            <v>90</v>
          </cell>
          <cell r="I346">
            <v>1080</v>
          </cell>
          <cell r="J346" t="str">
            <v>内部品</v>
          </cell>
          <cell r="K346">
            <v>0</v>
          </cell>
          <cell r="L346">
            <v>12</v>
          </cell>
          <cell r="M346">
            <v>30</v>
          </cell>
          <cell r="N346">
            <v>360</v>
          </cell>
          <cell r="O346">
            <v>0</v>
          </cell>
          <cell r="P346">
            <v>0</v>
          </cell>
          <cell r="Q346" t="str">
            <v>ﾆﾁｱｽ SAY定価</v>
          </cell>
        </row>
        <row r="347">
          <cell r="E347" t="str">
            <v>ｶﾞｽｹｯﾄ T/#1100 5K-100A</v>
          </cell>
          <cell r="F347">
            <v>6</v>
          </cell>
          <cell r="G347" t="str">
            <v>枚</v>
          </cell>
          <cell r="H347">
            <v>270</v>
          </cell>
          <cell r="I347">
            <v>1620</v>
          </cell>
          <cell r="J347" t="str">
            <v>内部品</v>
          </cell>
          <cell r="K347">
            <v>0</v>
          </cell>
          <cell r="L347">
            <v>6</v>
          </cell>
          <cell r="M347">
            <v>120</v>
          </cell>
          <cell r="N347">
            <v>720</v>
          </cell>
          <cell r="O347">
            <v>0</v>
          </cell>
          <cell r="P347">
            <v>0</v>
          </cell>
          <cell r="Q347" t="str">
            <v>ﾆﾁｱｽ SAY定価</v>
          </cell>
        </row>
        <row r="348">
          <cell r="E348" t="str">
            <v>ｶﾞｽｹｯﾄ T/#1100 5K-200A</v>
          </cell>
          <cell r="F348">
            <v>6</v>
          </cell>
          <cell r="G348" t="str">
            <v>枚</v>
          </cell>
          <cell r="H348">
            <v>650</v>
          </cell>
          <cell r="I348">
            <v>3900</v>
          </cell>
          <cell r="J348" t="str">
            <v>内部品</v>
          </cell>
          <cell r="K348">
            <v>0</v>
          </cell>
          <cell r="L348">
            <v>6</v>
          </cell>
          <cell r="M348">
            <v>260</v>
          </cell>
          <cell r="N348">
            <v>1560</v>
          </cell>
          <cell r="O348">
            <v>0</v>
          </cell>
          <cell r="P348">
            <v>0</v>
          </cell>
          <cell r="Q348" t="str">
            <v>ﾆﾁｱｽ SAY定価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E350" t="str">
            <v>ﾎﾞｲﾗ水管点検整備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E351" t="str">
            <v>材料費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2">
          <cell r="E352" t="str">
            <v>ｶﾞｽｹｯﾄ T/#1834-NA JIS30K-40A</v>
          </cell>
          <cell r="F352">
            <v>36</v>
          </cell>
          <cell r="G352" t="str">
            <v>枚</v>
          </cell>
          <cell r="H352">
            <v>560</v>
          </cell>
          <cell r="I352">
            <v>20160</v>
          </cell>
          <cell r="J352">
            <v>0</v>
          </cell>
          <cell r="K352">
            <v>0</v>
          </cell>
          <cell r="L352">
            <v>36</v>
          </cell>
          <cell r="M352">
            <v>470</v>
          </cell>
          <cell r="N352">
            <v>16920</v>
          </cell>
          <cell r="O352">
            <v>0</v>
          </cell>
          <cell r="P352" t="str">
            <v>管寄付36</v>
          </cell>
          <cell r="Q352">
            <v>0</v>
          </cell>
        </row>
        <row r="353">
          <cell r="E353" t="str">
            <v>ｶﾞｽｹｯﾄ T/#1834-NA JIS30K-100A</v>
          </cell>
          <cell r="F353">
            <v>42</v>
          </cell>
          <cell r="G353" t="str">
            <v>枚</v>
          </cell>
          <cell r="H353">
            <v>960</v>
          </cell>
          <cell r="I353">
            <v>40320</v>
          </cell>
          <cell r="J353">
            <v>0</v>
          </cell>
          <cell r="K353">
            <v>0</v>
          </cell>
          <cell r="L353">
            <v>42</v>
          </cell>
          <cell r="M353">
            <v>800</v>
          </cell>
          <cell r="N353">
            <v>33600</v>
          </cell>
          <cell r="O353">
            <v>0</v>
          </cell>
          <cell r="P353" t="str">
            <v>管寄付42</v>
          </cell>
          <cell r="Q353">
            <v>0</v>
          </cell>
        </row>
        <row r="354">
          <cell r="E354" t="str">
            <v>ｶﾞｽｹｯﾄ T/#1834-NA JIS30K-150A</v>
          </cell>
          <cell r="F354">
            <v>36</v>
          </cell>
          <cell r="G354" t="str">
            <v>枚</v>
          </cell>
          <cell r="H354">
            <v>1600</v>
          </cell>
          <cell r="I354">
            <v>57600</v>
          </cell>
          <cell r="J354">
            <v>0</v>
          </cell>
          <cell r="K354">
            <v>0</v>
          </cell>
          <cell r="L354">
            <v>36</v>
          </cell>
          <cell r="M354">
            <v>1380</v>
          </cell>
          <cell r="N354">
            <v>49680</v>
          </cell>
          <cell r="O354">
            <v>0</v>
          </cell>
          <cell r="P354" t="str">
            <v>管寄30､管寄付6</v>
          </cell>
          <cell r="Q354">
            <v>0</v>
          </cell>
        </row>
        <row r="355">
          <cell r="E355" t="str">
            <v>ｶﾞｽｹｯﾄ T/#1834-NA JIS30K-200A</v>
          </cell>
          <cell r="F355">
            <v>36</v>
          </cell>
          <cell r="G355" t="str">
            <v>枚</v>
          </cell>
          <cell r="H355">
            <v>2000</v>
          </cell>
          <cell r="I355">
            <v>72000</v>
          </cell>
          <cell r="J355">
            <v>0</v>
          </cell>
          <cell r="K355">
            <v>0</v>
          </cell>
          <cell r="L355">
            <v>36</v>
          </cell>
          <cell r="M355">
            <v>1800</v>
          </cell>
          <cell r="N355">
            <v>64800</v>
          </cell>
          <cell r="O355">
            <v>0</v>
          </cell>
          <cell r="P355" t="str">
            <v>管寄36</v>
          </cell>
          <cell r="Q355">
            <v>0</v>
          </cell>
        </row>
        <row r="356">
          <cell r="E356" t="str">
            <v>ﾁｭｰﾌﾞﾌﾟﾛﾃｸﾀｰ　SUS304 sch40</v>
          </cell>
          <cell r="F356">
            <v>1</v>
          </cell>
          <cell r="G356" t="str">
            <v>組</v>
          </cell>
          <cell r="H356">
            <v>7000</v>
          </cell>
          <cell r="I356">
            <v>7000</v>
          </cell>
          <cell r="J356">
            <v>0</v>
          </cell>
          <cell r="K356">
            <v>0</v>
          </cell>
          <cell r="L356">
            <v>1</v>
          </cell>
          <cell r="M356">
            <v>5000</v>
          </cell>
          <cell r="N356">
            <v>5000</v>
          </cell>
          <cell r="O356">
            <v>0</v>
          </cell>
          <cell r="P356">
            <v>0</v>
          </cell>
          <cell r="Q356">
            <v>0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E367" t="str">
            <v>蒸気ﾄﾞﾗﾑ･過熱器等付着弁開放整備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(計装用元弁､連続ﾌﾞﾛｰ弁､液面元弁､ｴｱ抜き弁は除く［隔年のため］)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</row>
        <row r="368">
          <cell r="E368" t="str">
            <v>主蒸気弁3個､給水止め弁3個､給水逆止弁3個､水底吹出し弁18個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E369" t="str">
            <v>材料費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E370" t="str">
            <v>ｶﾞｽｹｯﾄ T/#1834R-GR 30K-150A</v>
          </cell>
          <cell r="F370">
            <v>3</v>
          </cell>
          <cell r="G370" t="str">
            <v>枚</v>
          </cell>
          <cell r="H370">
            <v>6840</v>
          </cell>
          <cell r="I370">
            <v>20520</v>
          </cell>
          <cell r="J370" t="str">
            <v>ボンネット</v>
          </cell>
          <cell r="K370">
            <v>0</v>
          </cell>
          <cell r="L370">
            <v>3</v>
          </cell>
          <cell r="M370">
            <v>5630</v>
          </cell>
          <cell r="N370">
            <v>486000</v>
          </cell>
          <cell r="O370">
            <v>0</v>
          </cell>
          <cell r="P370">
            <v>0</v>
          </cell>
          <cell r="Q370" t="str">
            <v>京浜ﾊﾞﾙﾌﾞ 安全弁等も含む</v>
          </cell>
        </row>
        <row r="371">
          <cell r="E371" t="str">
            <v>ｶﾞｽｹｯﾄ T/#1834R-GR 30K-100A</v>
          </cell>
          <cell r="F371">
            <v>6</v>
          </cell>
          <cell r="G371" t="str">
            <v>枚</v>
          </cell>
          <cell r="H371">
            <v>4540</v>
          </cell>
          <cell r="I371">
            <v>27240</v>
          </cell>
          <cell r="J371" t="str">
            <v>ボンネット</v>
          </cell>
          <cell r="K371">
            <v>0</v>
          </cell>
          <cell r="L371">
            <v>6</v>
          </cell>
          <cell r="M371">
            <v>3740</v>
          </cell>
          <cell r="N371">
            <v>0</v>
          </cell>
          <cell r="O371">
            <v>0</v>
          </cell>
          <cell r="P371" t="str">
            <v>上記に含む</v>
          </cell>
          <cell r="Q371" t="str">
            <v>京浜バルブ</v>
          </cell>
        </row>
        <row r="372">
          <cell r="E372" t="str">
            <v>ｶﾞｽｹｯﾄ T/#1834R-GR 30K-40A</v>
          </cell>
          <cell r="F372">
            <v>18</v>
          </cell>
          <cell r="G372" t="str">
            <v>枚</v>
          </cell>
          <cell r="H372">
            <v>2220</v>
          </cell>
          <cell r="I372">
            <v>39960</v>
          </cell>
          <cell r="J372" t="str">
            <v>ボンネット</v>
          </cell>
          <cell r="K372">
            <v>0</v>
          </cell>
          <cell r="L372">
            <v>18</v>
          </cell>
          <cell r="M372">
            <v>1830</v>
          </cell>
          <cell r="N372">
            <v>0</v>
          </cell>
          <cell r="O372">
            <v>0</v>
          </cell>
          <cell r="P372" t="str">
            <v>上記に含む</v>
          </cell>
          <cell r="Q372" t="str">
            <v>京浜バルブ</v>
          </cell>
        </row>
        <row r="373">
          <cell r="E373" t="str">
            <v>ｶﾞｽｹｯﾄ T/#1834 30K-40A</v>
          </cell>
          <cell r="F373">
            <v>36</v>
          </cell>
          <cell r="G373" t="str">
            <v>枚</v>
          </cell>
          <cell r="H373">
            <v>2220</v>
          </cell>
          <cell r="I373">
            <v>79920</v>
          </cell>
          <cell r="J373" t="str">
            <v>フランジ</v>
          </cell>
          <cell r="K373">
            <v>0</v>
          </cell>
          <cell r="L373">
            <v>36</v>
          </cell>
          <cell r="M373">
            <v>1830</v>
          </cell>
          <cell r="N373">
            <v>65880</v>
          </cell>
          <cell r="O373">
            <v>0</v>
          </cell>
          <cell r="P373">
            <v>0</v>
          </cell>
          <cell r="Q373" t="str">
            <v>ﾆﾁｱｽ SAY定価</v>
          </cell>
        </row>
        <row r="374">
          <cell r="E374" t="str">
            <v>ｸﾞﾗﾝﾄﾞﾊﾟｯｷﾝ 
P/#315 3mm､6mm､12mm</v>
          </cell>
          <cell r="F374">
            <v>3</v>
          </cell>
          <cell r="G374" t="str">
            <v>組</v>
          </cell>
          <cell r="H374">
            <v>1460</v>
          </cell>
          <cell r="I374">
            <v>4380</v>
          </cell>
          <cell r="J374">
            <v>0</v>
          </cell>
          <cell r="K374">
            <v>0</v>
          </cell>
          <cell r="L374">
            <v>3</v>
          </cell>
          <cell r="M374">
            <v>1200</v>
          </cell>
          <cell r="N374">
            <v>0</v>
          </cell>
          <cell r="O374">
            <v>0</v>
          </cell>
          <cell r="P374" t="str">
            <v>上記に含む</v>
          </cell>
          <cell r="Q374" t="str">
            <v>京浜バルブ</v>
          </cell>
        </row>
        <row r="375"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E376" t="str">
            <v>安全弁開放点検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</row>
        <row r="377">
          <cell r="E377" t="str">
            <v>蒸気ﾄﾞﾗﾑ3個､過熱器3個､脱気器2個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</row>
        <row r="378">
          <cell r="E378" t="str">
            <v>材料費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E379" t="str">
            <v>ｶﾞｽｹｯﾄ T/#1834-R JIS30K ﾄﾞﾗﾑ付</v>
          </cell>
          <cell r="F379">
            <v>3</v>
          </cell>
          <cell r="G379" t="str">
            <v>枚</v>
          </cell>
          <cell r="H379">
            <v>1750</v>
          </cell>
          <cell r="I379">
            <v>5250</v>
          </cell>
          <cell r="J379">
            <v>0</v>
          </cell>
          <cell r="K379">
            <v>0</v>
          </cell>
          <cell r="L379">
            <v>3</v>
          </cell>
          <cell r="M379">
            <v>1460</v>
          </cell>
          <cell r="N379">
            <v>4380</v>
          </cell>
          <cell r="O379">
            <v>0</v>
          </cell>
          <cell r="P379">
            <v>0</v>
          </cell>
          <cell r="Q379">
            <v>0</v>
          </cell>
        </row>
        <row r="380">
          <cell r="E380" t="str">
            <v>ｶﾞｽｹｯﾄ T/#1100 JIS10K ﾄﾞﾗﾑ付(出口)</v>
          </cell>
          <cell r="F380">
            <v>3</v>
          </cell>
          <cell r="G380" t="str">
            <v>枚</v>
          </cell>
          <cell r="H380">
            <v>300</v>
          </cell>
          <cell r="I380">
            <v>900</v>
          </cell>
          <cell r="J380">
            <v>0</v>
          </cell>
          <cell r="K380">
            <v>0</v>
          </cell>
          <cell r="L380">
            <v>3</v>
          </cell>
          <cell r="M380">
            <v>250</v>
          </cell>
          <cell r="N380">
            <v>750</v>
          </cell>
          <cell r="O380">
            <v>0</v>
          </cell>
          <cell r="P380">
            <v>0</v>
          </cell>
          <cell r="Q380">
            <v>0</v>
          </cell>
        </row>
        <row r="381">
          <cell r="E381" t="str">
            <v>ｶﾞｽｹｯﾄ T/#1834-R JIS30K 過熱器付</v>
          </cell>
          <cell r="F381">
            <v>3</v>
          </cell>
          <cell r="G381" t="str">
            <v>枚</v>
          </cell>
          <cell r="H381">
            <v>1450</v>
          </cell>
          <cell r="I381">
            <v>4350</v>
          </cell>
          <cell r="J381">
            <v>0</v>
          </cell>
          <cell r="K381">
            <v>0</v>
          </cell>
          <cell r="L381">
            <v>3</v>
          </cell>
          <cell r="M381">
            <v>1210</v>
          </cell>
          <cell r="N381">
            <v>3630</v>
          </cell>
          <cell r="O381">
            <v>0</v>
          </cell>
          <cell r="P381">
            <v>0</v>
          </cell>
          <cell r="Q381">
            <v>0</v>
          </cell>
        </row>
        <row r="382">
          <cell r="E382" t="str">
            <v>ｶﾞｽｹｯﾄ T/#1100 JIS10K 過熱器付(出口)</v>
          </cell>
          <cell r="F382">
            <v>3</v>
          </cell>
          <cell r="G382" t="str">
            <v>枚</v>
          </cell>
          <cell r="H382">
            <v>600</v>
          </cell>
          <cell r="I382">
            <v>1800</v>
          </cell>
          <cell r="J382">
            <v>0</v>
          </cell>
          <cell r="K382">
            <v>0</v>
          </cell>
          <cell r="L382">
            <v>3</v>
          </cell>
          <cell r="M382">
            <v>500</v>
          </cell>
          <cell r="N382">
            <v>1500</v>
          </cell>
          <cell r="O382">
            <v>0</v>
          </cell>
          <cell r="P382">
            <v>0</v>
          </cell>
          <cell r="Q382">
            <v>0</v>
          </cell>
        </row>
        <row r="383">
          <cell r="E383" t="str">
            <v>ｶﾞｽｹｯﾄ T/#1100 JIS10K 脱気器付</v>
          </cell>
          <cell r="F383">
            <v>2</v>
          </cell>
          <cell r="G383" t="str">
            <v>枚</v>
          </cell>
          <cell r="H383">
            <v>180</v>
          </cell>
          <cell r="I383">
            <v>360</v>
          </cell>
          <cell r="J383">
            <v>0</v>
          </cell>
          <cell r="K383">
            <v>0</v>
          </cell>
          <cell r="L383">
            <v>2</v>
          </cell>
          <cell r="M383">
            <v>150</v>
          </cell>
          <cell r="N383">
            <v>300</v>
          </cell>
          <cell r="O383">
            <v>0</v>
          </cell>
          <cell r="P383">
            <v>0</v>
          </cell>
          <cell r="Q383">
            <v>0</v>
          </cell>
        </row>
        <row r="384">
          <cell r="E384" t="str">
            <v>ｶﾞｽｹｯﾄ T/#1100 JIS10K 脱気器付(出口)</v>
          </cell>
          <cell r="F384">
            <v>2</v>
          </cell>
          <cell r="G384" t="str">
            <v>枚</v>
          </cell>
          <cell r="H384">
            <v>210</v>
          </cell>
          <cell r="I384">
            <v>420</v>
          </cell>
          <cell r="J384">
            <v>0</v>
          </cell>
          <cell r="K384">
            <v>0</v>
          </cell>
          <cell r="L384">
            <v>2</v>
          </cell>
          <cell r="M384">
            <v>180</v>
          </cell>
          <cell r="N384">
            <v>360</v>
          </cell>
          <cell r="O384">
            <v>0</v>
          </cell>
          <cell r="P384">
            <v>0</v>
          </cell>
          <cell r="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E387" t="str">
            <v>ﾎﾞｲﾗｰ給水ﾎﾟﾝﾌﾟ開放整備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E388" t="str">
            <v>材料費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</row>
        <row r="389">
          <cell r="E389" t="str">
            <v>ﾛｰﾗｰﾍﾞｱﾘﾝｸﾞ(ｱﾀﾞﾌﾟﾀ付)</v>
          </cell>
          <cell r="F389">
            <v>2</v>
          </cell>
          <cell r="G389" t="str">
            <v>台分</v>
          </cell>
          <cell r="H389">
            <v>9000</v>
          </cell>
          <cell r="I389">
            <v>18000</v>
          </cell>
          <cell r="J389">
            <v>0</v>
          </cell>
          <cell r="K389">
            <v>0</v>
          </cell>
          <cell r="L389">
            <v>2</v>
          </cell>
          <cell r="M389">
            <v>8000</v>
          </cell>
          <cell r="N389">
            <v>16000</v>
          </cell>
          <cell r="O389">
            <v>0</v>
          </cell>
          <cell r="P389">
            <v>0</v>
          </cell>
          <cell r="Q389" t="str">
            <v xml:space="preserve">酉島 </v>
          </cell>
        </row>
        <row r="390">
          <cell r="E390" t="str">
            <v>ﾊﾟｯｷﾝｽﾘｰﾌﾞ SUS420J2</v>
          </cell>
          <cell r="F390">
            <v>2</v>
          </cell>
          <cell r="G390" t="str">
            <v>台分</v>
          </cell>
          <cell r="H390">
            <v>60000</v>
          </cell>
          <cell r="I390">
            <v>120000</v>
          </cell>
          <cell r="J390">
            <v>0</v>
          </cell>
          <cell r="K390">
            <v>0</v>
          </cell>
          <cell r="L390">
            <v>2</v>
          </cell>
          <cell r="M390">
            <v>43000</v>
          </cell>
          <cell r="N390">
            <v>86000</v>
          </cell>
          <cell r="O390">
            <v>0</v>
          </cell>
          <cell r="P390">
            <v>0</v>
          </cell>
          <cell r="Q390" t="str">
            <v>酉島(本来は通常取替部品でない)</v>
          </cell>
        </row>
        <row r="391">
          <cell r="E391" t="str">
            <v>ｸﾞﾗﾝﾄﾞﾊﾟｯｷﾝ</v>
          </cell>
          <cell r="F391">
            <v>2</v>
          </cell>
          <cell r="G391" t="str">
            <v>台分</v>
          </cell>
          <cell r="H391">
            <v>10000</v>
          </cell>
          <cell r="I391">
            <v>20000</v>
          </cell>
          <cell r="J391">
            <v>0</v>
          </cell>
          <cell r="K391">
            <v>0</v>
          </cell>
          <cell r="L391">
            <v>2</v>
          </cell>
          <cell r="M391">
            <v>9000</v>
          </cell>
          <cell r="N391">
            <v>18000</v>
          </cell>
          <cell r="O391">
            <v>0</v>
          </cell>
          <cell r="P391">
            <v>0</v>
          </cell>
          <cell r="Q391" t="str">
            <v>酉島</v>
          </cell>
        </row>
        <row r="392">
          <cell r="E392" t="str">
            <v>ｼｰﾄﾊﾟｯｷﾝ・Oﾘﾝｸﾞ類</v>
          </cell>
          <cell r="F392">
            <v>2</v>
          </cell>
          <cell r="G392" t="str">
            <v>台分</v>
          </cell>
          <cell r="H392">
            <v>62150</v>
          </cell>
          <cell r="I392">
            <v>124300</v>
          </cell>
          <cell r="J392">
            <v>0</v>
          </cell>
          <cell r="K392">
            <v>0</v>
          </cell>
          <cell r="L392">
            <v>2</v>
          </cell>
          <cell r="M392">
            <v>56500</v>
          </cell>
          <cell r="N392">
            <v>113000</v>
          </cell>
          <cell r="O392">
            <v>0</v>
          </cell>
          <cell r="P392">
            <v>0</v>
          </cell>
          <cell r="Q392" t="str">
            <v>酉島</v>
          </cell>
        </row>
        <row r="393">
          <cell r="E393" t="str">
            <v>ｶｯﾌﾟﾘﾝｸﾞﾎﾞﾙﾄｾｯﾄ(O21-4*8)</v>
          </cell>
          <cell r="F393">
            <v>2</v>
          </cell>
          <cell r="G393" t="str">
            <v>台分</v>
          </cell>
          <cell r="H393">
            <v>5500</v>
          </cell>
          <cell r="I393">
            <v>11000</v>
          </cell>
          <cell r="J393">
            <v>0</v>
          </cell>
          <cell r="K393">
            <v>0</v>
          </cell>
          <cell r="L393">
            <v>2</v>
          </cell>
          <cell r="M393">
            <v>5000</v>
          </cell>
          <cell r="N393">
            <v>10000</v>
          </cell>
          <cell r="O393">
            <v>0</v>
          </cell>
          <cell r="P393">
            <v>0</v>
          </cell>
          <cell r="Q393" t="str">
            <v>酉島</v>
          </cell>
        </row>
        <row r="394">
          <cell r="E394" t="str">
            <v>ﾌﾗﾝｼﾞ用ｼｰﾄﾊﾟｯｷﾝ</v>
          </cell>
          <cell r="F394">
            <v>2</v>
          </cell>
          <cell r="G394" t="str">
            <v>台分</v>
          </cell>
          <cell r="H394">
            <v>11000</v>
          </cell>
          <cell r="I394">
            <v>22000</v>
          </cell>
          <cell r="J394">
            <v>0</v>
          </cell>
          <cell r="K394">
            <v>0</v>
          </cell>
          <cell r="L394">
            <v>2</v>
          </cell>
          <cell r="M394">
            <v>10000</v>
          </cell>
          <cell r="N394">
            <v>20000</v>
          </cell>
          <cell r="O394">
            <v>0</v>
          </cell>
          <cell r="P394">
            <v>0</v>
          </cell>
          <cell r="Q394" t="str">
            <v>酉島 以上通常取替部品</v>
          </cell>
        </row>
        <row r="395">
          <cell r="E395" t="str">
            <v>ﾊﾞﾗﾝｽｼｰﾄ 18％CR　</v>
          </cell>
          <cell r="F395">
            <v>2</v>
          </cell>
          <cell r="G395" t="str">
            <v>台分</v>
          </cell>
          <cell r="H395">
            <v>158000</v>
          </cell>
          <cell r="I395">
            <v>316000</v>
          </cell>
          <cell r="J395">
            <v>0</v>
          </cell>
          <cell r="K395">
            <v>0</v>
          </cell>
          <cell r="L395">
            <v>2</v>
          </cell>
          <cell r="M395">
            <v>117000</v>
          </cell>
          <cell r="N395">
            <v>234000</v>
          </cell>
          <cell r="O395">
            <v>0</v>
          </cell>
          <cell r="P395">
            <v>0</v>
          </cell>
          <cell r="Q395" t="str">
            <v>酉島</v>
          </cell>
        </row>
        <row r="396">
          <cell r="E396" t="str">
            <v>ﾊﾞﾗﾝｽｼﾞｽｸ 13％CR</v>
          </cell>
          <cell r="F396">
            <v>2</v>
          </cell>
          <cell r="G396" t="str">
            <v>台分</v>
          </cell>
          <cell r="H396">
            <v>85000</v>
          </cell>
          <cell r="I396">
            <v>170000</v>
          </cell>
          <cell r="J396">
            <v>0</v>
          </cell>
          <cell r="K396">
            <v>0</v>
          </cell>
          <cell r="L396">
            <v>2</v>
          </cell>
          <cell r="M396">
            <v>60000</v>
          </cell>
          <cell r="N396">
            <v>120000</v>
          </cell>
          <cell r="O396">
            <v>0</v>
          </cell>
          <cell r="P396">
            <v>0</v>
          </cell>
          <cell r="Q396" t="str">
            <v>酉島</v>
          </cell>
        </row>
        <row r="397">
          <cell r="E397" t="str">
            <v>ﾗｽﾄｶﾞｲﾄﾞﾍﾞｰﾝ SCS1</v>
          </cell>
          <cell r="F397">
            <v>2</v>
          </cell>
          <cell r="G397" t="str">
            <v>台分</v>
          </cell>
          <cell r="H397">
            <v>325000</v>
          </cell>
          <cell r="I397">
            <v>650000</v>
          </cell>
          <cell r="J397">
            <v>0</v>
          </cell>
          <cell r="K397">
            <v>0</v>
          </cell>
          <cell r="L397">
            <v>2</v>
          </cell>
          <cell r="M397">
            <v>240000</v>
          </cell>
          <cell r="N397">
            <v>480000</v>
          </cell>
          <cell r="O397">
            <v>0</v>
          </cell>
          <cell r="P397">
            <v>0</v>
          </cell>
          <cell r="Q397" t="str">
            <v>酉島</v>
          </cell>
        </row>
        <row r="398">
          <cell r="E398" t="str">
            <v>ｶﾞｲﾄﾞﾍﾞｰﾝ SCS1</v>
          </cell>
          <cell r="F398">
            <v>2</v>
          </cell>
          <cell r="G398" t="str">
            <v>台分</v>
          </cell>
          <cell r="H398">
            <v>365000</v>
          </cell>
          <cell r="I398">
            <v>730000</v>
          </cell>
          <cell r="J398">
            <v>0</v>
          </cell>
          <cell r="K398">
            <v>0</v>
          </cell>
          <cell r="L398">
            <v>2</v>
          </cell>
          <cell r="M398">
            <v>273000</v>
          </cell>
          <cell r="N398">
            <v>546000</v>
          </cell>
          <cell r="O398">
            <v>0</v>
          </cell>
          <cell r="P398">
            <v>0</v>
          </cell>
          <cell r="Q398" t="str">
            <v>酉島</v>
          </cell>
        </row>
        <row r="399">
          <cell r="E399" t="str">
            <v>ﾊﾟｯｷﾝﾎﾞｯｸｽ</v>
          </cell>
          <cell r="F399">
            <v>2</v>
          </cell>
          <cell r="G399" t="str">
            <v>台分</v>
          </cell>
          <cell r="H399">
            <v>70000</v>
          </cell>
          <cell r="I399">
            <v>140000</v>
          </cell>
          <cell r="J399" t="str">
            <v>No.1,3号</v>
          </cell>
          <cell r="K399">
            <v>0</v>
          </cell>
          <cell r="L399">
            <v>2</v>
          </cell>
          <cell r="M399">
            <v>50000</v>
          </cell>
          <cell r="N399">
            <v>100000</v>
          </cell>
          <cell r="O399">
            <v>0</v>
          </cell>
          <cell r="P399">
            <v>0</v>
          </cell>
          <cell r="Q399" t="str">
            <v xml:space="preserve">酉島 </v>
          </cell>
        </row>
        <row r="400">
          <cell r="E400" t="str">
            <v>ｼﾞｬｹｯﾄｶﾊﾞｰ</v>
          </cell>
          <cell r="F400">
            <v>2</v>
          </cell>
          <cell r="G400" t="str">
            <v>台分</v>
          </cell>
          <cell r="H400">
            <v>44800</v>
          </cell>
          <cell r="I400">
            <v>89600</v>
          </cell>
          <cell r="J400" t="str">
            <v>No.1,3号</v>
          </cell>
          <cell r="K400">
            <v>0</v>
          </cell>
          <cell r="L400">
            <v>2</v>
          </cell>
          <cell r="M400">
            <v>32000</v>
          </cell>
          <cell r="N400">
            <v>64000</v>
          </cell>
          <cell r="O400">
            <v>0</v>
          </cell>
          <cell r="P400">
            <v>0</v>
          </cell>
          <cell r="Q400" t="str">
            <v xml:space="preserve">酉島 </v>
          </cell>
        </row>
        <row r="401">
          <cell r="E401" t="str">
            <v>L型油面計</v>
          </cell>
          <cell r="F401">
            <v>6</v>
          </cell>
          <cell r="G401" t="str">
            <v>個</v>
          </cell>
          <cell r="H401">
            <v>3900</v>
          </cell>
          <cell r="I401">
            <v>23400</v>
          </cell>
          <cell r="J401">
            <v>0</v>
          </cell>
          <cell r="K401">
            <v>0</v>
          </cell>
          <cell r="L401">
            <v>6</v>
          </cell>
          <cell r="M401">
            <v>3000</v>
          </cell>
          <cell r="N401">
            <v>18000</v>
          </cell>
          <cell r="O401">
            <v>0</v>
          </cell>
          <cell r="P401" t="str">
            <v>概算</v>
          </cell>
          <cell r="Q401" t="str">
            <v>酉島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E404" t="str">
            <v>脱気器給水ﾎﾟﾝﾌﾟ開放整備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E405" t="str">
            <v>材料費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E406" t="str">
            <v>ﾍﾞｱﾘﾝｸﾞ</v>
          </cell>
          <cell r="F406">
            <v>2</v>
          </cell>
          <cell r="G406" t="str">
            <v>台分</v>
          </cell>
          <cell r="H406">
            <v>13200</v>
          </cell>
          <cell r="I406">
            <v>26400</v>
          </cell>
          <cell r="J406">
            <v>0</v>
          </cell>
          <cell r="K406">
            <v>0</v>
          </cell>
          <cell r="L406">
            <v>2</v>
          </cell>
          <cell r="M406">
            <v>12000</v>
          </cell>
          <cell r="N406">
            <v>24000</v>
          </cell>
          <cell r="O406">
            <v>0</v>
          </cell>
          <cell r="P406">
            <v>0</v>
          </cell>
          <cell r="Q406" t="str">
            <v>酉島</v>
          </cell>
        </row>
        <row r="407">
          <cell r="E407" t="str">
            <v>ﾊﾟｯｷﾝｽﾘｰﾌﾞ SUS316HCr</v>
          </cell>
          <cell r="F407">
            <v>2</v>
          </cell>
          <cell r="G407" t="str">
            <v>台分</v>
          </cell>
          <cell r="H407">
            <v>42500</v>
          </cell>
          <cell r="I407">
            <v>85000</v>
          </cell>
          <cell r="J407">
            <v>0</v>
          </cell>
          <cell r="K407">
            <v>0</v>
          </cell>
          <cell r="L407">
            <v>2</v>
          </cell>
          <cell r="M407">
            <v>30000</v>
          </cell>
          <cell r="N407">
            <v>60000</v>
          </cell>
          <cell r="O407">
            <v>0</v>
          </cell>
          <cell r="P407">
            <v>0</v>
          </cell>
          <cell r="Q407" t="str">
            <v>酉島</v>
          </cell>
        </row>
        <row r="408">
          <cell r="E408" t="str">
            <v>ｸﾞﾗﾝﾄﾞﾊﾟｯｷﾝ</v>
          </cell>
          <cell r="F408">
            <v>2</v>
          </cell>
          <cell r="G408" t="str">
            <v>台分</v>
          </cell>
          <cell r="H408">
            <v>6600</v>
          </cell>
          <cell r="I408">
            <v>13200</v>
          </cell>
          <cell r="J408">
            <v>0</v>
          </cell>
          <cell r="K408">
            <v>0</v>
          </cell>
          <cell r="L408">
            <v>2</v>
          </cell>
          <cell r="M408">
            <v>6000</v>
          </cell>
          <cell r="N408">
            <v>12000</v>
          </cell>
          <cell r="O408">
            <v>0</v>
          </cell>
          <cell r="P408">
            <v>0</v>
          </cell>
          <cell r="Q408" t="str">
            <v>酉島</v>
          </cell>
        </row>
        <row r="409">
          <cell r="E409" t="str">
            <v>ｼｰﾄﾊﾟｯｷﾝ類</v>
          </cell>
          <cell r="F409">
            <v>2</v>
          </cell>
          <cell r="G409" t="str">
            <v>台分</v>
          </cell>
          <cell r="H409">
            <v>11000</v>
          </cell>
          <cell r="I409">
            <v>22000</v>
          </cell>
          <cell r="J409">
            <v>0</v>
          </cell>
          <cell r="K409">
            <v>0</v>
          </cell>
          <cell r="L409">
            <v>2</v>
          </cell>
          <cell r="M409">
            <v>10000</v>
          </cell>
          <cell r="N409">
            <v>20000</v>
          </cell>
          <cell r="O409">
            <v>0</v>
          </cell>
          <cell r="P409">
            <v>0</v>
          </cell>
          <cell r="Q409" t="str">
            <v>酉島</v>
          </cell>
        </row>
        <row r="410">
          <cell r="E410" t="str">
            <v>ｶｯﾌﾟﾘﾝｸﾞﾎﾞﾙﾄｾｯﾄ(O21-4*8)</v>
          </cell>
          <cell r="F410">
            <v>2</v>
          </cell>
          <cell r="G410" t="str">
            <v>台分</v>
          </cell>
          <cell r="H410">
            <v>5500</v>
          </cell>
          <cell r="I410">
            <v>11000</v>
          </cell>
          <cell r="J410">
            <v>0</v>
          </cell>
          <cell r="K410">
            <v>0</v>
          </cell>
          <cell r="L410">
            <v>2</v>
          </cell>
          <cell r="M410">
            <v>5000</v>
          </cell>
          <cell r="N410">
            <v>10000</v>
          </cell>
          <cell r="O410">
            <v>0</v>
          </cell>
          <cell r="P410">
            <v>0</v>
          </cell>
          <cell r="Q410" t="str">
            <v>酉島</v>
          </cell>
        </row>
        <row r="411">
          <cell r="E411" t="str">
            <v>補修塗料</v>
          </cell>
          <cell r="F411">
            <v>2</v>
          </cell>
          <cell r="G411" t="str">
            <v>台分</v>
          </cell>
          <cell r="H411">
            <v>5000</v>
          </cell>
          <cell r="I411">
            <v>10000</v>
          </cell>
          <cell r="J411">
            <v>0</v>
          </cell>
          <cell r="K411">
            <v>0</v>
          </cell>
          <cell r="L411">
            <v>2</v>
          </cell>
          <cell r="M411">
            <v>5000</v>
          </cell>
          <cell r="N411">
            <v>10000</v>
          </cell>
          <cell r="O411">
            <v>0</v>
          </cell>
          <cell r="P411">
            <v>0</v>
          </cell>
          <cell r="Q411" t="str">
            <v>酉島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E413" t="str">
            <v>純水移送ﾎﾟﾝﾌﾟ開放整備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E414" t="str">
            <v>材料費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E415" t="str">
            <v>ﾒｶﾆｶﾙｼｰﾙ CER024</v>
          </cell>
          <cell r="F415">
            <v>1</v>
          </cell>
          <cell r="G415" t="str">
            <v>台分</v>
          </cell>
          <cell r="H415">
            <v>14400</v>
          </cell>
          <cell r="I415">
            <v>14400</v>
          </cell>
          <cell r="J415">
            <v>0</v>
          </cell>
          <cell r="K415">
            <v>0</v>
          </cell>
          <cell r="L415">
            <v>1</v>
          </cell>
          <cell r="M415">
            <v>12000</v>
          </cell>
          <cell r="N415">
            <v>12000</v>
          </cell>
          <cell r="O415">
            <v>0</v>
          </cell>
          <cell r="P415" t="str">
            <v>酉島</v>
          </cell>
          <cell r="Q415">
            <v>0</v>
          </cell>
        </row>
        <row r="416">
          <cell r="E416" t="str">
            <v>ｼｰﾄﾊﾟｯｷﾝ類</v>
          </cell>
          <cell r="F416">
            <v>1</v>
          </cell>
          <cell r="G416" t="str">
            <v>台分</v>
          </cell>
          <cell r="H416">
            <v>4550</v>
          </cell>
          <cell r="I416">
            <v>4550</v>
          </cell>
          <cell r="J416">
            <v>0</v>
          </cell>
          <cell r="K416">
            <v>0</v>
          </cell>
          <cell r="L416">
            <v>1</v>
          </cell>
          <cell r="M416">
            <v>4100</v>
          </cell>
          <cell r="N416">
            <v>4100</v>
          </cell>
          <cell r="O416">
            <v>0</v>
          </cell>
          <cell r="P416" t="str">
            <v>酉島</v>
          </cell>
          <cell r="Q416">
            <v>0</v>
          </cell>
        </row>
        <row r="417">
          <cell r="E417" t="str">
            <v>ｶｯﾌﾟﾘﾝｸﾞﾎﾞﾙﾄｾｯﾄ(O21-3*4)</v>
          </cell>
          <cell r="F417">
            <v>1</v>
          </cell>
          <cell r="G417" t="str">
            <v>台分</v>
          </cell>
          <cell r="H417">
            <v>2200</v>
          </cell>
          <cell r="I417">
            <v>2200</v>
          </cell>
          <cell r="J417">
            <v>0</v>
          </cell>
          <cell r="K417">
            <v>0</v>
          </cell>
          <cell r="L417">
            <v>1</v>
          </cell>
          <cell r="M417">
            <v>2000</v>
          </cell>
          <cell r="N417">
            <v>2000</v>
          </cell>
          <cell r="O417">
            <v>0</v>
          </cell>
          <cell r="P417" t="str">
            <v>酉島</v>
          </cell>
          <cell r="Q417">
            <v>0</v>
          </cell>
        </row>
        <row r="418">
          <cell r="E418" t="str">
            <v>ｼｬﾌﾄｾｯﾄ(ﾍﾞｱﾘﾝｸﾞ付)</v>
          </cell>
          <cell r="F418">
            <v>1</v>
          </cell>
          <cell r="G418" t="str">
            <v>台分</v>
          </cell>
          <cell r="H418">
            <v>30000</v>
          </cell>
          <cell r="I418">
            <v>30000</v>
          </cell>
          <cell r="J418">
            <v>0</v>
          </cell>
          <cell r="K418">
            <v>0</v>
          </cell>
          <cell r="L418">
            <v>1</v>
          </cell>
          <cell r="M418">
            <v>22800</v>
          </cell>
          <cell r="N418">
            <v>22800</v>
          </cell>
          <cell r="O418">
            <v>0</v>
          </cell>
          <cell r="P418" t="str">
            <v>酉島</v>
          </cell>
          <cell r="Q418">
            <v>0</v>
          </cell>
        </row>
        <row r="419">
          <cell r="E419" t="str">
            <v>ﾗﾋﾞﾘﾝｽ</v>
          </cell>
          <cell r="F419">
            <v>1</v>
          </cell>
          <cell r="G419" t="str">
            <v>台分</v>
          </cell>
          <cell r="H419">
            <v>1950</v>
          </cell>
          <cell r="I419">
            <v>1950</v>
          </cell>
          <cell r="J419">
            <v>0</v>
          </cell>
          <cell r="K419">
            <v>0</v>
          </cell>
          <cell r="L419">
            <v>1</v>
          </cell>
          <cell r="M419">
            <v>1500</v>
          </cell>
          <cell r="N419">
            <v>1500</v>
          </cell>
          <cell r="O419">
            <v>0</v>
          </cell>
          <cell r="P419" t="str">
            <v>酉島</v>
          </cell>
          <cell r="Q419">
            <v>0</v>
          </cell>
        </row>
        <row r="420">
          <cell r="E420" t="str">
            <v>ｹｰｽｳｴｱﾘﾝｸﾞ FC200</v>
          </cell>
          <cell r="F420">
            <v>1</v>
          </cell>
          <cell r="G420" t="str">
            <v>台分</v>
          </cell>
          <cell r="H420">
            <v>6500</v>
          </cell>
          <cell r="I420">
            <v>6500</v>
          </cell>
          <cell r="J420">
            <v>0</v>
          </cell>
          <cell r="K420">
            <v>0</v>
          </cell>
          <cell r="L420">
            <v>1</v>
          </cell>
          <cell r="M420">
            <v>5000</v>
          </cell>
          <cell r="N420">
            <v>5000</v>
          </cell>
          <cell r="O420">
            <v>0</v>
          </cell>
          <cell r="P420" t="str">
            <v>酉島</v>
          </cell>
          <cell r="Q420">
            <v>0</v>
          </cell>
        </row>
        <row r="421">
          <cell r="E421" t="str">
            <v>補修塗料</v>
          </cell>
          <cell r="F421">
            <v>1</v>
          </cell>
          <cell r="G421" t="str">
            <v>台分</v>
          </cell>
          <cell r="H421">
            <v>3000</v>
          </cell>
          <cell r="I421">
            <v>3000</v>
          </cell>
          <cell r="J421">
            <v>0</v>
          </cell>
          <cell r="K421">
            <v>0</v>
          </cell>
          <cell r="L421">
            <v>1</v>
          </cell>
          <cell r="M421">
            <v>3000</v>
          </cell>
          <cell r="N421">
            <v>3000</v>
          </cell>
          <cell r="O421">
            <v>0</v>
          </cell>
          <cell r="P421" t="str">
            <v>酉島</v>
          </cell>
          <cell r="Q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E423" t="str">
            <v>機器冷却水ﾎﾟﾝﾌﾟ開放整備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 t="str">
            <v>酉島</v>
          </cell>
        </row>
        <row r="424">
          <cell r="E424" t="str">
            <v>材料費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E425" t="str">
            <v>ﾍﾞｱﾘﾝｸﾞ</v>
          </cell>
          <cell r="F425">
            <v>2</v>
          </cell>
          <cell r="G425" t="str">
            <v>台分</v>
          </cell>
          <cell r="H425">
            <v>13200</v>
          </cell>
          <cell r="I425">
            <v>26400</v>
          </cell>
          <cell r="J425">
            <v>0</v>
          </cell>
          <cell r="K425">
            <v>0</v>
          </cell>
          <cell r="L425">
            <v>2</v>
          </cell>
          <cell r="M425">
            <v>12000</v>
          </cell>
          <cell r="N425">
            <v>24000</v>
          </cell>
          <cell r="O425">
            <v>0</v>
          </cell>
          <cell r="P425">
            <v>0</v>
          </cell>
          <cell r="Q425" t="str">
            <v>*1.1</v>
          </cell>
        </row>
        <row r="426">
          <cell r="E426" t="str">
            <v>ﾊﾟｯｷﾝｽﾘｰﾌﾞ</v>
          </cell>
          <cell r="F426">
            <v>2</v>
          </cell>
          <cell r="G426" t="str">
            <v>台分</v>
          </cell>
          <cell r="H426">
            <v>37800</v>
          </cell>
          <cell r="I426">
            <v>75600</v>
          </cell>
          <cell r="J426">
            <v>0</v>
          </cell>
          <cell r="K426">
            <v>0</v>
          </cell>
          <cell r="L426">
            <v>2</v>
          </cell>
          <cell r="M426">
            <v>27000</v>
          </cell>
          <cell r="N426">
            <v>54000</v>
          </cell>
          <cell r="O426">
            <v>0</v>
          </cell>
          <cell r="P426">
            <v>0</v>
          </cell>
          <cell r="Q426" t="str">
            <v>*1.4</v>
          </cell>
        </row>
        <row r="427">
          <cell r="E427" t="str">
            <v>ｵｲﾙｼｰﾙ</v>
          </cell>
          <cell r="F427">
            <v>2</v>
          </cell>
          <cell r="G427" t="str">
            <v>台分</v>
          </cell>
          <cell r="H427">
            <v>3000</v>
          </cell>
          <cell r="I427">
            <v>6000</v>
          </cell>
          <cell r="J427">
            <v>0</v>
          </cell>
          <cell r="K427">
            <v>0</v>
          </cell>
          <cell r="L427">
            <v>2</v>
          </cell>
          <cell r="M427">
            <v>2500</v>
          </cell>
          <cell r="N427">
            <v>5000</v>
          </cell>
          <cell r="O427">
            <v>0</v>
          </cell>
          <cell r="P427">
            <v>0</v>
          </cell>
          <cell r="Q427" t="str">
            <v>*1.2</v>
          </cell>
        </row>
        <row r="428">
          <cell r="E428" t="str">
            <v>ﾗﾝﾀﾝﾘﾝｸﾞ</v>
          </cell>
          <cell r="F428">
            <v>2</v>
          </cell>
          <cell r="G428" t="str">
            <v>台分</v>
          </cell>
          <cell r="H428">
            <v>6000</v>
          </cell>
          <cell r="I428">
            <v>12000</v>
          </cell>
          <cell r="J428">
            <v>0</v>
          </cell>
          <cell r="K428">
            <v>0</v>
          </cell>
          <cell r="L428">
            <v>2</v>
          </cell>
          <cell r="M428">
            <v>5000</v>
          </cell>
          <cell r="N428">
            <v>10000</v>
          </cell>
          <cell r="O428">
            <v>0</v>
          </cell>
          <cell r="P428">
            <v>0</v>
          </cell>
          <cell r="Q428" t="str">
            <v>*1.2</v>
          </cell>
        </row>
        <row r="429">
          <cell r="E429" t="str">
            <v>ｼｰﾄﾊﾟｯｷﾝ</v>
          </cell>
          <cell r="F429">
            <v>2</v>
          </cell>
          <cell r="G429" t="str">
            <v>台分</v>
          </cell>
          <cell r="H429">
            <v>8800</v>
          </cell>
          <cell r="I429">
            <v>17600</v>
          </cell>
          <cell r="J429">
            <v>0</v>
          </cell>
          <cell r="K429">
            <v>0</v>
          </cell>
          <cell r="L429">
            <v>2</v>
          </cell>
          <cell r="M429">
            <v>8000</v>
          </cell>
          <cell r="N429">
            <v>16000</v>
          </cell>
          <cell r="O429">
            <v>0</v>
          </cell>
          <cell r="P429">
            <v>0</v>
          </cell>
          <cell r="Q429" t="str">
            <v>*1.1</v>
          </cell>
        </row>
        <row r="430">
          <cell r="E430" t="str">
            <v>ｸﾞﾗﾝﾄﾞﾊﾟｯｷﾝ</v>
          </cell>
          <cell r="F430">
            <v>2</v>
          </cell>
          <cell r="G430" t="str">
            <v>台分</v>
          </cell>
          <cell r="H430">
            <v>6600</v>
          </cell>
          <cell r="I430">
            <v>13200</v>
          </cell>
          <cell r="J430">
            <v>0</v>
          </cell>
          <cell r="K430">
            <v>0</v>
          </cell>
          <cell r="L430">
            <v>2</v>
          </cell>
          <cell r="M430">
            <v>6000</v>
          </cell>
          <cell r="N430">
            <v>12000</v>
          </cell>
          <cell r="O430">
            <v>0</v>
          </cell>
          <cell r="P430">
            <v>0</v>
          </cell>
          <cell r="Q430" t="str">
            <v>*1.1</v>
          </cell>
        </row>
        <row r="431">
          <cell r="E431" t="str">
            <v>ｶ・ﾎﾞﾙﾄｾｯﾄ</v>
          </cell>
          <cell r="F431">
            <v>2</v>
          </cell>
          <cell r="G431" t="str">
            <v>台分</v>
          </cell>
          <cell r="H431">
            <v>8400</v>
          </cell>
          <cell r="I431">
            <v>16800</v>
          </cell>
          <cell r="J431">
            <v>0</v>
          </cell>
          <cell r="K431">
            <v>0</v>
          </cell>
          <cell r="L431">
            <v>2</v>
          </cell>
          <cell r="M431">
            <v>7000</v>
          </cell>
          <cell r="N431">
            <v>14000</v>
          </cell>
          <cell r="O431">
            <v>0</v>
          </cell>
          <cell r="P431">
            <v>0</v>
          </cell>
          <cell r="Q431" t="str">
            <v>*1.2</v>
          </cell>
        </row>
        <row r="432">
          <cell r="E432" t="str">
            <v>ﾌﾗﾝｼﾞ用ﾊﾟｯｷﾝ</v>
          </cell>
          <cell r="F432">
            <v>2</v>
          </cell>
          <cell r="G432" t="str">
            <v>台分</v>
          </cell>
          <cell r="H432">
            <v>2400</v>
          </cell>
          <cell r="I432">
            <v>4800</v>
          </cell>
          <cell r="J432">
            <v>0</v>
          </cell>
          <cell r="K432">
            <v>0</v>
          </cell>
          <cell r="L432">
            <v>2</v>
          </cell>
          <cell r="M432">
            <v>2000</v>
          </cell>
          <cell r="N432">
            <v>4000</v>
          </cell>
          <cell r="O432">
            <v>0</v>
          </cell>
          <cell r="P432">
            <v>0</v>
          </cell>
          <cell r="Q432" t="str">
            <v>*1.2</v>
          </cell>
        </row>
        <row r="433">
          <cell r="E433" t="str">
            <v>補修塗料</v>
          </cell>
          <cell r="F433">
            <v>2</v>
          </cell>
          <cell r="G433" t="str">
            <v>台分</v>
          </cell>
          <cell r="H433">
            <v>4000</v>
          </cell>
          <cell r="I433">
            <v>8000</v>
          </cell>
          <cell r="J433">
            <v>0</v>
          </cell>
          <cell r="K433">
            <v>0</v>
          </cell>
          <cell r="L433">
            <v>2</v>
          </cell>
          <cell r="M433">
            <v>4000</v>
          </cell>
          <cell r="N433">
            <v>8000</v>
          </cell>
          <cell r="O433">
            <v>0</v>
          </cell>
          <cell r="P433">
            <v>0</v>
          </cell>
          <cell r="Q433" t="str">
            <v>*1.0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E435" t="str">
            <v>ﾌﾟﾗﾝﾄ用揚水ﾎﾟﾝﾌﾟ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 t="str">
            <v>酉島</v>
          </cell>
        </row>
        <row r="436">
          <cell r="E436" t="str">
            <v>材料費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E437" t="str">
            <v>ｼｬﾌﾄｾｯﾄ（ﾍﾞｱﾘﾝｸﾞ付）</v>
          </cell>
          <cell r="F437">
            <v>2</v>
          </cell>
          <cell r="G437" t="str">
            <v>台分</v>
          </cell>
          <cell r="H437">
            <v>24400</v>
          </cell>
          <cell r="I437">
            <v>48800</v>
          </cell>
          <cell r="J437">
            <v>0</v>
          </cell>
          <cell r="K437">
            <v>0</v>
          </cell>
          <cell r="L437">
            <v>2</v>
          </cell>
          <cell r="M437">
            <v>22100</v>
          </cell>
          <cell r="N437">
            <v>44200</v>
          </cell>
          <cell r="O437">
            <v>0</v>
          </cell>
          <cell r="P437">
            <v>0</v>
          </cell>
          <cell r="Q437" t="str">
            <v>*1.1</v>
          </cell>
        </row>
        <row r="438">
          <cell r="E438" t="str">
            <v>ﾗﾝﾀﾝﾘﾝｸﾞ（ﾌﾟﾗｽﾁｯｸ）</v>
          </cell>
          <cell r="F438">
            <v>2</v>
          </cell>
          <cell r="G438" t="str">
            <v>台分</v>
          </cell>
          <cell r="H438">
            <v>2400</v>
          </cell>
          <cell r="I438">
            <v>4800</v>
          </cell>
          <cell r="J438">
            <v>0</v>
          </cell>
          <cell r="K438">
            <v>0</v>
          </cell>
          <cell r="L438">
            <v>2</v>
          </cell>
          <cell r="M438">
            <v>2000</v>
          </cell>
          <cell r="N438">
            <v>4000</v>
          </cell>
          <cell r="O438">
            <v>0</v>
          </cell>
          <cell r="P438">
            <v>0</v>
          </cell>
          <cell r="Q438" t="str">
            <v>*1.2</v>
          </cell>
        </row>
        <row r="439">
          <cell r="E439" t="str">
            <v>ｸﾞﾗﾝﾄﾞﾊﾟｯｷﾝ</v>
          </cell>
          <cell r="F439">
            <v>2</v>
          </cell>
          <cell r="G439" t="str">
            <v>台分</v>
          </cell>
          <cell r="H439">
            <v>4400</v>
          </cell>
          <cell r="I439">
            <v>8800</v>
          </cell>
          <cell r="J439">
            <v>0</v>
          </cell>
          <cell r="K439">
            <v>0</v>
          </cell>
          <cell r="L439">
            <v>2</v>
          </cell>
          <cell r="M439">
            <v>4000</v>
          </cell>
          <cell r="N439">
            <v>8000</v>
          </cell>
          <cell r="O439">
            <v>0</v>
          </cell>
          <cell r="P439">
            <v>0</v>
          </cell>
          <cell r="Q439" t="str">
            <v>*1.1</v>
          </cell>
        </row>
        <row r="440">
          <cell r="E440" t="str">
            <v>ｼｰﾄﾊﾟｯｷﾝ</v>
          </cell>
          <cell r="F440">
            <v>2</v>
          </cell>
          <cell r="G440" t="str">
            <v>台分</v>
          </cell>
          <cell r="H440">
            <v>4400</v>
          </cell>
          <cell r="I440">
            <v>8800</v>
          </cell>
          <cell r="J440">
            <v>0</v>
          </cell>
          <cell r="K440">
            <v>0</v>
          </cell>
          <cell r="L440">
            <v>2</v>
          </cell>
          <cell r="M440">
            <v>4000</v>
          </cell>
          <cell r="N440">
            <v>8000</v>
          </cell>
          <cell r="O440">
            <v>0</v>
          </cell>
          <cell r="P440">
            <v>0</v>
          </cell>
          <cell r="Q440" t="str">
            <v>*1.1</v>
          </cell>
        </row>
        <row r="441">
          <cell r="E441" t="str">
            <v>ｶ・ﾎﾞﾙﾄﾊﾟｯｷﾝ</v>
          </cell>
          <cell r="F441">
            <v>2</v>
          </cell>
          <cell r="G441" t="str">
            <v>台分</v>
          </cell>
          <cell r="H441">
            <v>2400</v>
          </cell>
          <cell r="I441">
            <v>4800</v>
          </cell>
          <cell r="J441">
            <v>0</v>
          </cell>
          <cell r="K441">
            <v>0</v>
          </cell>
          <cell r="L441">
            <v>2</v>
          </cell>
          <cell r="M441">
            <v>2000</v>
          </cell>
          <cell r="N441">
            <v>4000</v>
          </cell>
          <cell r="O441">
            <v>0</v>
          </cell>
          <cell r="P441">
            <v>0</v>
          </cell>
          <cell r="Q441" t="str">
            <v>*1.2</v>
          </cell>
        </row>
        <row r="442">
          <cell r="E442" t="str">
            <v>ﾗﾋﾞﾘﾝｽ</v>
          </cell>
          <cell r="F442">
            <v>2</v>
          </cell>
          <cell r="G442" t="str">
            <v>台分</v>
          </cell>
          <cell r="H442">
            <v>2600</v>
          </cell>
          <cell r="I442">
            <v>5200</v>
          </cell>
          <cell r="J442">
            <v>0</v>
          </cell>
          <cell r="K442">
            <v>0</v>
          </cell>
          <cell r="L442">
            <v>2</v>
          </cell>
          <cell r="M442">
            <v>2000</v>
          </cell>
          <cell r="N442">
            <v>4000</v>
          </cell>
          <cell r="O442">
            <v>0</v>
          </cell>
          <cell r="P442">
            <v>0</v>
          </cell>
          <cell r="Q442" t="str">
            <v>*1.3</v>
          </cell>
        </row>
        <row r="443">
          <cell r="E443" t="str">
            <v>補修塗料</v>
          </cell>
          <cell r="F443">
            <v>2</v>
          </cell>
          <cell r="G443" t="str">
            <v>台分</v>
          </cell>
          <cell r="H443">
            <v>3000</v>
          </cell>
          <cell r="I443">
            <v>6000</v>
          </cell>
          <cell r="J443">
            <v>0</v>
          </cell>
          <cell r="K443">
            <v>0</v>
          </cell>
          <cell r="L443">
            <v>2</v>
          </cell>
          <cell r="M443">
            <v>3000</v>
          </cell>
          <cell r="N443">
            <v>6000</v>
          </cell>
          <cell r="O443">
            <v>0</v>
          </cell>
          <cell r="P443">
            <v>0</v>
          </cell>
          <cell r="Q443" t="str">
            <v>*1.0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E445" t="str">
            <v>脱気器開放点検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E446" t="str">
            <v>材料費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E447" t="str">
            <v>ｶﾞｽｹｯﾄ T/#1100 5K-450A 3.0t FF</v>
          </cell>
          <cell r="F447">
            <v>4</v>
          </cell>
          <cell r="G447" t="str">
            <v>枚</v>
          </cell>
          <cell r="H447">
            <v>2500</v>
          </cell>
          <cell r="I447">
            <v>10000</v>
          </cell>
          <cell r="J447" t="str">
            <v>マンホール</v>
          </cell>
          <cell r="K447">
            <v>0</v>
          </cell>
          <cell r="L447">
            <v>4</v>
          </cell>
          <cell r="M447">
            <v>1500</v>
          </cell>
          <cell r="N447">
            <v>6000</v>
          </cell>
          <cell r="O447">
            <v>0</v>
          </cell>
          <cell r="P447">
            <v>0</v>
          </cell>
          <cell r="Q447" t="str">
            <v>上部2､下部2 SAY\2,000定価\4,900</v>
          </cell>
        </row>
        <row r="448">
          <cell r="E448" t="str">
            <v>ｶﾞｽｹｯﾄ T/#1100 φ88xφ75x1.5ｔ</v>
          </cell>
          <cell r="F448">
            <v>10</v>
          </cell>
          <cell r="G448" t="str">
            <v>枚</v>
          </cell>
          <cell r="H448">
            <v>180</v>
          </cell>
          <cell r="I448">
            <v>1800</v>
          </cell>
          <cell r="J448" t="str">
            <v>スプレーノズル</v>
          </cell>
          <cell r="K448">
            <v>0</v>
          </cell>
          <cell r="L448">
            <v>10</v>
          </cell>
          <cell r="M448">
            <v>150</v>
          </cell>
          <cell r="N448">
            <v>1500</v>
          </cell>
          <cell r="O448">
            <v>0</v>
          </cell>
          <cell r="P448">
            <v>0</v>
          </cell>
          <cell r="Q448">
            <v>0</v>
          </cell>
        </row>
        <row r="449">
          <cell r="E449" t="str">
            <v>ﾎﾞﾙﾄ SUS304 M10x25 頭部φ1.5穴付</v>
          </cell>
          <cell r="F449">
            <v>30</v>
          </cell>
          <cell r="G449" t="str">
            <v>本</v>
          </cell>
          <cell r="H449">
            <v>150</v>
          </cell>
          <cell r="I449">
            <v>4500</v>
          </cell>
          <cell r="J449" t="str">
            <v>スプレーノズル</v>
          </cell>
          <cell r="K449">
            <v>0</v>
          </cell>
          <cell r="L449">
            <v>30</v>
          </cell>
          <cell r="M449">
            <v>110</v>
          </cell>
          <cell r="N449">
            <v>3300</v>
          </cell>
          <cell r="O449">
            <v>0</v>
          </cell>
          <cell r="P449">
            <v>0</v>
          </cell>
          <cell r="Q449">
            <v>0</v>
          </cell>
        </row>
        <row r="450">
          <cell r="E450" t="str">
            <v>割ﾋﾟﾝ SUS304 φ3x30L</v>
          </cell>
          <cell r="F450">
            <v>10</v>
          </cell>
          <cell r="G450" t="str">
            <v>本</v>
          </cell>
          <cell r="H450">
            <v>10</v>
          </cell>
          <cell r="I450">
            <v>100</v>
          </cell>
          <cell r="J450" t="str">
            <v>スプレーノズル</v>
          </cell>
          <cell r="K450">
            <v>0</v>
          </cell>
          <cell r="L450">
            <v>10</v>
          </cell>
          <cell r="M450">
            <v>6</v>
          </cell>
          <cell r="N450">
            <v>60</v>
          </cell>
          <cell r="O450">
            <v>0</v>
          </cell>
          <cell r="P450">
            <v>0</v>
          </cell>
          <cell r="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E452" t="str">
            <v>ｽｰﾄﾌﾞﾛﾜ点検整備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E453" t="str">
            <v>材料費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E454" t="str">
            <v>ｸﾞﾗﾝﾄﾞﾊﾟｯｷﾝ T/#9077+2200</v>
          </cell>
          <cell r="F454">
            <v>3</v>
          </cell>
          <cell r="G454" t="str">
            <v>組</v>
          </cell>
          <cell r="H454">
            <v>6000</v>
          </cell>
          <cell r="I454">
            <v>18000</v>
          </cell>
          <cell r="J454" t="str">
            <v>主弁</v>
          </cell>
          <cell r="K454">
            <v>0</v>
          </cell>
          <cell r="L454">
            <v>3</v>
          </cell>
          <cell r="M454">
            <v>5000</v>
          </cell>
          <cell r="N454">
            <v>15000</v>
          </cell>
          <cell r="O454">
            <v>0</v>
          </cell>
          <cell r="P454">
            <v>0</v>
          </cell>
          <cell r="Q454" t="str">
            <v>ﾆﾁｱｽ SAYﾆﾁｱｽSAYx1.2</v>
          </cell>
        </row>
        <row r="455">
          <cell r="E455" t="str">
            <v xml:space="preserve">                                  φ37xφ24x52H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E456" t="str">
            <v>ｸﾞﾗﾝﾄﾞﾊﾟｯｷﾝ T/#9077+2200</v>
          </cell>
          <cell r="F456">
            <v>3</v>
          </cell>
          <cell r="G456" t="str">
            <v>組</v>
          </cell>
          <cell r="H456">
            <v>4020</v>
          </cell>
          <cell r="I456">
            <v>12060</v>
          </cell>
          <cell r="J456" t="str">
            <v>ﾄﾞﾚﾝ弁</v>
          </cell>
          <cell r="K456">
            <v>0</v>
          </cell>
          <cell r="L456">
            <v>3</v>
          </cell>
          <cell r="M456">
            <v>3350</v>
          </cell>
          <cell r="N456">
            <v>10050</v>
          </cell>
          <cell r="O456">
            <v>0</v>
          </cell>
          <cell r="P456">
            <v>0</v>
          </cell>
          <cell r="Q456" t="str">
            <v>ﾆﾁｱｽ SAYﾆﾁｱｽSAYx1.2</v>
          </cell>
        </row>
        <row r="457">
          <cell r="E457" t="str">
            <v xml:space="preserve">                     φ29xφ16x45.5H(7ﾘﾝｸﾞ)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E458" t="str">
            <v xml:space="preserve">ｸﾞﾗﾝﾄﾞﾊﾟｯｷﾝ T/#9077+1995 </v>
          </cell>
          <cell r="F458">
            <v>6</v>
          </cell>
          <cell r="G458" t="str">
            <v>組</v>
          </cell>
          <cell r="H458">
            <v>1560</v>
          </cell>
          <cell r="I458">
            <v>9360</v>
          </cell>
          <cell r="J458" t="str">
            <v>長抜差形</v>
          </cell>
          <cell r="K458">
            <v>0</v>
          </cell>
          <cell r="L458">
            <v>6</v>
          </cell>
          <cell r="M458">
            <v>1300</v>
          </cell>
          <cell r="N458">
            <v>7800</v>
          </cell>
          <cell r="O458">
            <v>0</v>
          </cell>
          <cell r="P458">
            <v>0</v>
          </cell>
          <cell r="Q458" t="str">
            <v>ﾆﾁｱｽ SAYﾆﾁｱｽSAYx1.2</v>
          </cell>
        </row>
        <row r="459">
          <cell r="E459" t="str">
            <v xml:space="preserve">                               φ28xφ16x28.5H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E460" t="str">
            <v xml:space="preserve">ｸﾞﾗﾝﾄﾞﾊﾟｯｷﾝ T/#9077+1995 </v>
          </cell>
          <cell r="F460">
            <v>6</v>
          </cell>
          <cell r="G460" t="str">
            <v>組</v>
          </cell>
          <cell r="H460">
            <v>12000</v>
          </cell>
          <cell r="I460">
            <v>72000</v>
          </cell>
          <cell r="J460" t="str">
            <v>長抜差形</v>
          </cell>
          <cell r="K460">
            <v>0</v>
          </cell>
          <cell r="L460">
            <v>6</v>
          </cell>
          <cell r="M460">
            <v>10000</v>
          </cell>
          <cell r="N460">
            <v>60000</v>
          </cell>
          <cell r="O460">
            <v>0</v>
          </cell>
          <cell r="P460">
            <v>0</v>
          </cell>
          <cell r="Q460" t="str">
            <v>ﾆﾁｱｽ SAYﾆﾁｱｽSAYx1.2</v>
          </cell>
        </row>
        <row r="461">
          <cell r="E461" t="str">
            <v xml:space="preserve">                           φ62.7xφ42.7x79H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E462" t="str">
            <v xml:space="preserve">ｸﾞﾗﾝﾄﾞﾊﾟｯｷﾝ T/#9077+1995 </v>
          </cell>
          <cell r="F462">
            <v>30</v>
          </cell>
          <cell r="G462" t="str">
            <v>組</v>
          </cell>
          <cell r="H462">
            <v>1560</v>
          </cell>
          <cell r="I462">
            <v>46800</v>
          </cell>
          <cell r="J462" t="str">
            <v>定置形</v>
          </cell>
          <cell r="K462">
            <v>0</v>
          </cell>
          <cell r="L462">
            <v>30</v>
          </cell>
          <cell r="M462">
            <v>1300</v>
          </cell>
          <cell r="N462">
            <v>39000</v>
          </cell>
          <cell r="O462">
            <v>0</v>
          </cell>
          <cell r="P462">
            <v>0</v>
          </cell>
          <cell r="Q462" t="str">
            <v>ﾆﾁｱｽ SAYﾆﾁｱｽSAYx1.2</v>
          </cell>
        </row>
        <row r="463">
          <cell r="E463" t="str">
            <v xml:space="preserve">                              φ28xφ16x28.5H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E464" t="str">
            <v xml:space="preserve">ｸﾞﾗﾝﾄﾞﾊﾟｯｷﾝ T/#9077+1995 </v>
          </cell>
          <cell r="F464">
            <v>30</v>
          </cell>
          <cell r="G464" t="str">
            <v>組</v>
          </cell>
          <cell r="H464">
            <v>5100</v>
          </cell>
          <cell r="I464">
            <v>153000</v>
          </cell>
          <cell r="J464" t="str">
            <v>定置形</v>
          </cell>
          <cell r="K464">
            <v>0</v>
          </cell>
          <cell r="L464">
            <v>30</v>
          </cell>
          <cell r="M464">
            <v>4250</v>
          </cell>
          <cell r="N464">
            <v>127500</v>
          </cell>
          <cell r="O464">
            <v>0</v>
          </cell>
          <cell r="P464">
            <v>0</v>
          </cell>
          <cell r="Q464" t="str">
            <v>ﾆﾁｱｽ SAYﾆﾁｱｽSAYx1.2</v>
          </cell>
        </row>
        <row r="465">
          <cell r="E465" t="str">
            <v xml:space="preserve">                                 φ76xφ60x35H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E466" t="str">
            <v>ｶﾞｽｹｯﾄ T/#1804 φ94xφ75.5 4.5t</v>
          </cell>
          <cell r="F466">
            <v>3</v>
          </cell>
          <cell r="G466" t="str">
            <v>枚</v>
          </cell>
          <cell r="H466">
            <v>980</v>
          </cell>
          <cell r="I466">
            <v>2940</v>
          </cell>
          <cell r="J466" t="str">
            <v>主弁</v>
          </cell>
          <cell r="K466">
            <v>0</v>
          </cell>
          <cell r="L466">
            <v>3</v>
          </cell>
          <cell r="M466">
            <v>820</v>
          </cell>
          <cell r="N466">
            <v>2460</v>
          </cell>
          <cell r="O466">
            <v>0</v>
          </cell>
          <cell r="P466">
            <v>0</v>
          </cell>
          <cell r="Q466" t="str">
            <v>ﾆﾁｱｽ SAYﾆﾁｱｽSAYx1.2</v>
          </cell>
        </row>
        <row r="467">
          <cell r="E467" t="str">
            <v>ｶﾞｽｹｯﾄ T/#1804 φ54.5xφ37 3.2t</v>
          </cell>
          <cell r="F467">
            <v>3</v>
          </cell>
          <cell r="G467" t="str">
            <v>枚</v>
          </cell>
          <cell r="H467">
            <v>360</v>
          </cell>
          <cell r="I467">
            <v>1080</v>
          </cell>
          <cell r="J467" t="str">
            <v>ﾄﾞﾚﾝ弁</v>
          </cell>
          <cell r="K467">
            <v>0</v>
          </cell>
          <cell r="L467">
            <v>3</v>
          </cell>
          <cell r="M467">
            <v>300</v>
          </cell>
          <cell r="N467">
            <v>900</v>
          </cell>
          <cell r="O467">
            <v>0</v>
          </cell>
          <cell r="P467">
            <v>0</v>
          </cell>
          <cell r="Q467" t="str">
            <v>ﾆﾁｱｽ SAYﾆﾁｱｽSAYx1.2</v>
          </cell>
        </row>
        <row r="468">
          <cell r="E468" t="str">
            <v>ｶﾞｽｹｯﾄ T/#1804 φ79xφ69 3.2t</v>
          </cell>
          <cell r="F468">
            <v>6</v>
          </cell>
          <cell r="G468" t="str">
            <v>枚</v>
          </cell>
          <cell r="H468">
            <v>630</v>
          </cell>
          <cell r="I468">
            <v>3780</v>
          </cell>
          <cell r="J468" t="str">
            <v>長抜差形</v>
          </cell>
          <cell r="K468">
            <v>0</v>
          </cell>
          <cell r="L468">
            <v>6</v>
          </cell>
          <cell r="M468">
            <v>530</v>
          </cell>
          <cell r="N468">
            <v>3180</v>
          </cell>
          <cell r="O468">
            <v>0</v>
          </cell>
          <cell r="P468">
            <v>0</v>
          </cell>
          <cell r="Q468" t="str">
            <v>ﾆﾁｱｽ SAYﾆﾁｱｽSAYx1.2</v>
          </cell>
        </row>
        <row r="469">
          <cell r="E469" t="str">
            <v>ｶﾞｽｹｯﾄ T/#1100 φ79xφ55 2t</v>
          </cell>
          <cell r="F469">
            <v>6</v>
          </cell>
          <cell r="G469" t="str">
            <v>枚</v>
          </cell>
          <cell r="H469">
            <v>180</v>
          </cell>
          <cell r="I469">
            <v>1080</v>
          </cell>
          <cell r="J469" t="str">
            <v>長抜差形</v>
          </cell>
          <cell r="K469">
            <v>0</v>
          </cell>
          <cell r="L469">
            <v>6</v>
          </cell>
          <cell r="M469">
            <v>150</v>
          </cell>
          <cell r="N469">
            <v>900</v>
          </cell>
          <cell r="O469">
            <v>0</v>
          </cell>
          <cell r="P469">
            <v>0</v>
          </cell>
          <cell r="Q469" t="str">
            <v>ﾆﾁｱｽ SAYﾆﾁｱｽSAYx1.2</v>
          </cell>
        </row>
        <row r="470">
          <cell r="E470" t="str">
            <v>ｶﾞｽｹｯﾄ T/#1100 φ104xφ54 2t</v>
          </cell>
          <cell r="F470">
            <v>6</v>
          </cell>
          <cell r="G470" t="str">
            <v>枚</v>
          </cell>
          <cell r="H470">
            <v>210</v>
          </cell>
          <cell r="I470">
            <v>1260</v>
          </cell>
          <cell r="J470" t="str">
            <v>長抜差形</v>
          </cell>
          <cell r="K470">
            <v>0</v>
          </cell>
          <cell r="L470">
            <v>6</v>
          </cell>
          <cell r="M470">
            <v>180</v>
          </cell>
          <cell r="N470">
            <v>1080</v>
          </cell>
          <cell r="O470">
            <v>0</v>
          </cell>
          <cell r="P470">
            <v>0</v>
          </cell>
          <cell r="Q470" t="str">
            <v>ﾆﾁｱｽ SAYﾆﾁｱｽSAYx1.2</v>
          </cell>
        </row>
        <row r="471">
          <cell r="E471" t="str">
            <v>ｶﾞｽｹｯﾄ T/#1100 φ28xφ16 1.5t</v>
          </cell>
          <cell r="F471">
            <v>18</v>
          </cell>
          <cell r="G471" t="str">
            <v>枚</v>
          </cell>
          <cell r="H471">
            <v>100</v>
          </cell>
          <cell r="I471">
            <v>1800</v>
          </cell>
          <cell r="J471" t="str">
            <v>長抜差形</v>
          </cell>
          <cell r="K471">
            <v>0</v>
          </cell>
          <cell r="L471">
            <v>18</v>
          </cell>
          <cell r="M471">
            <v>90</v>
          </cell>
          <cell r="N471">
            <v>1620</v>
          </cell>
          <cell r="O471">
            <v>0</v>
          </cell>
          <cell r="P471">
            <v>0</v>
          </cell>
          <cell r="Q471" t="str">
            <v>ﾆﾁｱｽ SAYﾆﾁｱｽSAYx1.2</v>
          </cell>
        </row>
        <row r="472">
          <cell r="E472" t="str">
            <v>ｶﾞｽｹｯﾄ T/#1100 φ62.7xφ42.7 1.5t</v>
          </cell>
          <cell r="F472">
            <v>42</v>
          </cell>
          <cell r="G472" t="str">
            <v>枚</v>
          </cell>
          <cell r="H472">
            <v>160</v>
          </cell>
          <cell r="I472">
            <v>6720</v>
          </cell>
          <cell r="J472" t="str">
            <v>長抜差形</v>
          </cell>
          <cell r="K472">
            <v>0</v>
          </cell>
          <cell r="L472">
            <v>42</v>
          </cell>
          <cell r="M472">
            <v>140</v>
          </cell>
          <cell r="N472">
            <v>5880</v>
          </cell>
          <cell r="O472">
            <v>0</v>
          </cell>
          <cell r="P472">
            <v>0</v>
          </cell>
          <cell r="Q472" t="str">
            <v>ﾆﾁｱｽ SAYﾆﾁｱｽSAYx1.2</v>
          </cell>
        </row>
        <row r="473">
          <cell r="E473" t="str">
            <v>ｶﾞｽｹｯﾄ T/#1834-NA 20K-50A</v>
          </cell>
          <cell r="F473">
            <v>24</v>
          </cell>
          <cell r="G473" t="str">
            <v>枚</v>
          </cell>
          <cell r="H473">
            <v>400</v>
          </cell>
          <cell r="I473">
            <v>9600</v>
          </cell>
          <cell r="J473" t="str">
            <v>長抜差形</v>
          </cell>
          <cell r="K473">
            <v>0</v>
          </cell>
          <cell r="L473">
            <v>24</v>
          </cell>
          <cell r="M473">
            <v>335</v>
          </cell>
          <cell r="N473">
            <v>8040</v>
          </cell>
          <cell r="O473">
            <v>0</v>
          </cell>
          <cell r="P473">
            <v>0</v>
          </cell>
          <cell r="Q473" t="str">
            <v>ﾆﾁｱｽ SAYﾆﾁｱｽSAYx1.2</v>
          </cell>
        </row>
        <row r="474">
          <cell r="E474" t="str">
            <v>ｶﾞｽｹｯﾄ T/#1804 φ79xφ69 3.2t</v>
          </cell>
          <cell r="F474">
            <v>30</v>
          </cell>
          <cell r="G474" t="str">
            <v>枚</v>
          </cell>
          <cell r="H474">
            <v>630</v>
          </cell>
          <cell r="I474">
            <v>18900</v>
          </cell>
          <cell r="J474" t="str">
            <v>定置形</v>
          </cell>
          <cell r="K474">
            <v>0</v>
          </cell>
          <cell r="L474">
            <v>30</v>
          </cell>
          <cell r="M474">
            <v>530</v>
          </cell>
          <cell r="N474">
            <v>15900</v>
          </cell>
          <cell r="O474">
            <v>0</v>
          </cell>
          <cell r="P474">
            <v>0</v>
          </cell>
          <cell r="Q474" t="str">
            <v>ﾆﾁｱｽ SAYﾆﾁｱｽSAYx1.2</v>
          </cell>
        </row>
        <row r="475">
          <cell r="E475" t="str">
            <v>ｶﾞｽｹｯﾄ T/#1100 φ60xφ48 2t</v>
          </cell>
          <cell r="F475">
            <v>30</v>
          </cell>
          <cell r="G475" t="str">
            <v>枚</v>
          </cell>
          <cell r="H475">
            <v>160</v>
          </cell>
          <cell r="I475">
            <v>4800</v>
          </cell>
          <cell r="J475" t="str">
            <v>定置形</v>
          </cell>
          <cell r="K475">
            <v>0</v>
          </cell>
          <cell r="L475">
            <v>30</v>
          </cell>
          <cell r="M475">
            <v>140</v>
          </cell>
          <cell r="N475">
            <v>4200</v>
          </cell>
          <cell r="O475">
            <v>0</v>
          </cell>
          <cell r="P475">
            <v>0</v>
          </cell>
          <cell r="Q475" t="str">
            <v>ﾆﾁｱｽ SAYﾆﾁｱｽSAYx1.2</v>
          </cell>
        </row>
        <row r="476">
          <cell r="E476" t="str">
            <v>ｶﾞｽｹｯﾄ T/#1100 φ28xφ16 1.5t</v>
          </cell>
          <cell r="F476">
            <v>90</v>
          </cell>
          <cell r="G476" t="str">
            <v>枚</v>
          </cell>
          <cell r="H476">
            <v>100</v>
          </cell>
          <cell r="I476">
            <v>9000</v>
          </cell>
          <cell r="J476" t="str">
            <v>定置形</v>
          </cell>
          <cell r="K476">
            <v>0</v>
          </cell>
          <cell r="L476">
            <v>90</v>
          </cell>
          <cell r="M476">
            <v>90</v>
          </cell>
          <cell r="N476">
            <v>8100</v>
          </cell>
          <cell r="O476">
            <v>0</v>
          </cell>
          <cell r="P476">
            <v>0</v>
          </cell>
          <cell r="Q476" t="str">
            <v>ﾆﾁｱｽ SAYﾆﾁｱｽSAYx1.2</v>
          </cell>
        </row>
        <row r="477">
          <cell r="E477" t="str">
            <v>ｶﾞｽｹｯﾄ T/#1100 φ76xφ60 1.5t</v>
          </cell>
          <cell r="F477">
            <v>90</v>
          </cell>
          <cell r="G477" t="str">
            <v>枚</v>
          </cell>
          <cell r="H477">
            <v>180</v>
          </cell>
          <cell r="I477">
            <v>16200</v>
          </cell>
          <cell r="J477" t="str">
            <v>定置形</v>
          </cell>
          <cell r="K477">
            <v>0</v>
          </cell>
          <cell r="L477">
            <v>90</v>
          </cell>
          <cell r="M477">
            <v>150</v>
          </cell>
          <cell r="N477">
            <v>13500</v>
          </cell>
          <cell r="O477">
            <v>0</v>
          </cell>
          <cell r="P477">
            <v>0</v>
          </cell>
          <cell r="Q477" t="str">
            <v>ﾆﾁｱｽ SAYﾆﾁｱｽSAYx1.2</v>
          </cell>
        </row>
        <row r="478">
          <cell r="E478" t="str">
            <v>ｶﾞｽｹｯﾄ T/#1834-NA 20K-50A</v>
          </cell>
          <cell r="F478">
            <v>60</v>
          </cell>
          <cell r="G478" t="str">
            <v>枚</v>
          </cell>
          <cell r="H478">
            <v>400</v>
          </cell>
          <cell r="I478">
            <v>24000</v>
          </cell>
          <cell r="J478" t="str">
            <v>定置形</v>
          </cell>
          <cell r="K478">
            <v>0</v>
          </cell>
          <cell r="L478">
            <v>60</v>
          </cell>
          <cell r="M478">
            <v>335</v>
          </cell>
          <cell r="N478">
            <v>20100</v>
          </cell>
          <cell r="O478">
            <v>0</v>
          </cell>
          <cell r="P478">
            <v>0</v>
          </cell>
          <cell r="Q478" t="str">
            <v>ﾆﾁｱｽ SAYﾆﾁｱｽSAYx1.2</v>
          </cell>
        </row>
        <row r="479">
          <cell r="E479" t="str">
            <v>Oﾘﾝｸﾞ G25､P38､G55､G230</v>
          </cell>
          <cell r="F479">
            <v>3</v>
          </cell>
          <cell r="G479" t="str">
            <v>組</v>
          </cell>
          <cell r="H479">
            <v>2760</v>
          </cell>
          <cell r="I479">
            <v>8280</v>
          </cell>
          <cell r="J479" t="str">
            <v>主弁用</v>
          </cell>
          <cell r="K479">
            <v>0</v>
          </cell>
          <cell r="L479">
            <v>3</v>
          </cell>
          <cell r="M479">
            <v>2300</v>
          </cell>
          <cell r="N479">
            <v>6900</v>
          </cell>
          <cell r="O479">
            <v>0</v>
          </cell>
          <cell r="P479">
            <v>0</v>
          </cell>
          <cell r="Q479" t="str">
            <v>各1個/炉=各3個 太陽x1.2</v>
          </cell>
        </row>
        <row r="480">
          <cell r="E480" t="str">
            <v>Oﾘﾝｸﾞ P215(2個/炉)</v>
          </cell>
          <cell r="F480">
            <v>3</v>
          </cell>
          <cell r="G480" t="str">
            <v>組</v>
          </cell>
          <cell r="H480">
            <v>1800</v>
          </cell>
          <cell r="I480">
            <v>5400</v>
          </cell>
          <cell r="J480" t="str">
            <v>主弁用</v>
          </cell>
          <cell r="K480">
            <v>0</v>
          </cell>
          <cell r="L480">
            <v>3</v>
          </cell>
          <cell r="M480">
            <v>1500</v>
          </cell>
          <cell r="N480">
            <v>4500</v>
          </cell>
          <cell r="O480">
            <v>0</v>
          </cell>
          <cell r="P480">
            <v>0</v>
          </cell>
          <cell r="Q480" t="str">
            <v>2個/炉=6個 太陽x1.2</v>
          </cell>
        </row>
        <row r="481">
          <cell r="E481" t="str">
            <v>Oﾘﾝｸﾞ P20､P26､G45､P110</v>
          </cell>
          <cell r="F481">
            <v>3</v>
          </cell>
          <cell r="G481" t="str">
            <v>組</v>
          </cell>
          <cell r="H481">
            <v>600</v>
          </cell>
          <cell r="I481">
            <v>1800</v>
          </cell>
          <cell r="J481" t="str">
            <v>ﾄﾞﾚﾝ弁用</v>
          </cell>
          <cell r="K481">
            <v>0</v>
          </cell>
          <cell r="L481">
            <v>3</v>
          </cell>
          <cell r="M481">
            <v>500</v>
          </cell>
          <cell r="N481">
            <v>1500</v>
          </cell>
          <cell r="O481">
            <v>0</v>
          </cell>
          <cell r="P481">
            <v>0</v>
          </cell>
          <cell r="Q481" t="str">
            <v>太陽x1.2</v>
          </cell>
        </row>
        <row r="482">
          <cell r="E482" t="str">
            <v>Oﾘﾝｸﾞ G120(2個/炉)</v>
          </cell>
          <cell r="F482">
            <v>3</v>
          </cell>
          <cell r="G482" t="str">
            <v>組</v>
          </cell>
          <cell r="H482">
            <v>600</v>
          </cell>
          <cell r="I482">
            <v>1800</v>
          </cell>
          <cell r="J482" t="str">
            <v>ﾄﾞﾚﾝ弁用</v>
          </cell>
          <cell r="K482">
            <v>0</v>
          </cell>
          <cell r="L482">
            <v>3</v>
          </cell>
          <cell r="M482">
            <v>500</v>
          </cell>
          <cell r="N482">
            <v>1500</v>
          </cell>
          <cell r="O482">
            <v>0</v>
          </cell>
          <cell r="P482">
            <v>0</v>
          </cell>
          <cell r="Q482" t="str">
            <v>太陽x1.2</v>
          </cell>
        </row>
        <row r="483"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E484" t="str">
            <v>排ｶﾞｽ処理設備清掃点検整備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E485" t="str">
            <v>バグフィルタ整備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E486" t="str">
            <v>材料費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E487" t="str">
            <v>ﾏﾝﾎｰﾙﾊﾟｯｷﾝ</v>
          </cell>
          <cell r="F487">
            <v>12</v>
          </cell>
          <cell r="G487" t="str">
            <v>枚</v>
          </cell>
          <cell r="H487">
            <v>24000</v>
          </cell>
          <cell r="I487">
            <v>288000</v>
          </cell>
          <cell r="J487">
            <v>0</v>
          </cell>
          <cell r="K487">
            <v>0</v>
          </cell>
          <cell r="L487">
            <v>12</v>
          </cell>
          <cell r="M487">
            <v>17000</v>
          </cell>
          <cell r="N487">
            <v>204000</v>
          </cell>
          <cell r="O487">
            <v>0</v>
          </cell>
          <cell r="P487">
            <v>0</v>
          </cell>
          <cell r="Q487">
            <v>0</v>
          </cell>
        </row>
        <row r="488">
          <cell r="E488" t="str">
            <v>入口ﾀﾞﾝﾊﾟｼｰﾙﾊﾟｯｷﾝｶﾞｲﾄﾞ(1号炉)</v>
          </cell>
          <cell r="F488">
            <v>1</v>
          </cell>
          <cell r="G488" t="str">
            <v>基</v>
          </cell>
          <cell r="H488" t="e">
            <v>#DIV/0!</v>
          </cell>
          <cell r="I488" t="e">
            <v>#DIV/0!</v>
          </cell>
          <cell r="J488">
            <v>0</v>
          </cell>
          <cell r="K488">
            <v>0</v>
          </cell>
          <cell r="L488">
            <v>1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E489" t="str">
            <v>入口ﾀﾞｸﾄｴｷｽﾊﾟﾝｼｮﾝ(１号炉)</v>
          </cell>
          <cell r="F489">
            <v>1</v>
          </cell>
          <cell r="G489" t="str">
            <v>組</v>
          </cell>
          <cell r="H489" t="e">
            <v>#DIV/0!</v>
          </cell>
          <cell r="I489" t="e">
            <v>#DIV/0!</v>
          </cell>
          <cell r="J489">
            <v>0</v>
          </cell>
          <cell r="K489">
            <v>0</v>
          </cell>
          <cell r="L489">
            <v>1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E491" t="str">
            <v>調温塔開放点検(ﾉｽﾞﾙ交換含まず)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E492" t="str">
            <v>材料費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E493" t="str">
            <v>ｶﾞｽｹｯﾄ T/#1374 500x□450x25Wx3.2ｔ</v>
          </cell>
          <cell r="F493">
            <v>3</v>
          </cell>
          <cell r="G493" t="str">
            <v>枚</v>
          </cell>
          <cell r="H493">
            <v>9000</v>
          </cell>
          <cell r="I493">
            <v>27000</v>
          </cell>
          <cell r="J493" t="str">
            <v>M/H煙道入口</v>
          </cell>
          <cell r="K493">
            <v>0</v>
          </cell>
          <cell r="L493">
            <v>3</v>
          </cell>
          <cell r="M493">
            <v>7500</v>
          </cell>
          <cell r="N493">
            <v>22500</v>
          </cell>
          <cell r="O493">
            <v>0</v>
          </cell>
          <cell r="P493" t="str">
            <v>ﾆﾁｱｽ(予想)x1.2</v>
          </cell>
          <cell r="Q493">
            <v>0</v>
          </cell>
        </row>
        <row r="494">
          <cell r="E494" t="str">
            <v>ｶﾞｽｹｯﾄ T/#1374 545x505PCD</v>
          </cell>
          <cell r="F494">
            <v>3</v>
          </cell>
          <cell r="G494" t="str">
            <v>枚</v>
          </cell>
          <cell r="H494">
            <v>14400</v>
          </cell>
          <cell r="I494">
            <v>43200</v>
          </cell>
          <cell r="J494" t="str">
            <v>M/H煙道出口</v>
          </cell>
          <cell r="K494">
            <v>0</v>
          </cell>
          <cell r="L494">
            <v>3</v>
          </cell>
          <cell r="M494">
            <v>12000</v>
          </cell>
          <cell r="N494">
            <v>36000</v>
          </cell>
          <cell r="O494">
            <v>0</v>
          </cell>
          <cell r="P494" t="str">
            <v>ﾆﾁｱｽx1.2</v>
          </cell>
          <cell r="Q494">
            <v>0</v>
          </cell>
        </row>
        <row r="495">
          <cell r="E495" t="str">
            <v xml:space="preserve">                                      xφ445x3.2t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E496" t="str">
            <v>ｶﾞｽｹｯﾄ T/#1374 600x560PCD</v>
          </cell>
          <cell r="F496">
            <v>3</v>
          </cell>
          <cell r="G496" t="str">
            <v>枚</v>
          </cell>
          <cell r="H496">
            <v>4680</v>
          </cell>
          <cell r="I496">
            <v>14040</v>
          </cell>
          <cell r="J496" t="str">
            <v>上部点検口</v>
          </cell>
          <cell r="K496">
            <v>0</v>
          </cell>
          <cell r="L496">
            <v>3</v>
          </cell>
          <cell r="M496">
            <v>3900</v>
          </cell>
          <cell r="N496">
            <v>11700</v>
          </cell>
          <cell r="O496">
            <v>0</v>
          </cell>
          <cell r="P496" t="str">
            <v>ﾆﾁｱｽx1.2</v>
          </cell>
          <cell r="Q496">
            <v>0</v>
          </cell>
        </row>
        <row r="497">
          <cell r="E497" t="str">
            <v xml:space="preserve">                                      xφ520x3.2t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E498" t="str">
            <v>ｶﾞｽｹｯﾄ T/#1374 900x□700x45Wx3.2t</v>
          </cell>
          <cell r="F498">
            <v>3</v>
          </cell>
          <cell r="G498" t="str">
            <v>枚</v>
          </cell>
          <cell r="H498">
            <v>10800</v>
          </cell>
          <cell r="I498">
            <v>32400</v>
          </cell>
          <cell r="J498" t="str">
            <v>下部点検蓋</v>
          </cell>
          <cell r="K498">
            <v>0</v>
          </cell>
          <cell r="L498">
            <v>3</v>
          </cell>
          <cell r="M498">
            <v>9000</v>
          </cell>
          <cell r="N498">
            <v>27000</v>
          </cell>
          <cell r="O498">
            <v>0</v>
          </cell>
          <cell r="P498" t="str">
            <v>ﾆﾁｱｽx1.2</v>
          </cell>
          <cell r="Q498">
            <v>0</v>
          </cell>
        </row>
        <row r="499">
          <cell r="E499" t="str">
            <v>ﾉｽﾞﾙﾁｯﾌﾟ</v>
          </cell>
          <cell r="F499">
            <v>12</v>
          </cell>
          <cell r="G499" t="str">
            <v>個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E501" t="str">
            <v>調温水ﾎﾟﾝﾌﾟ開放整備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E502" t="str">
            <v>材料費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E503" t="str">
            <v>ﾎﾞｰﾙﾍﾞｱﾘﾝｸﾞ</v>
          </cell>
          <cell r="F503">
            <v>2</v>
          </cell>
          <cell r="G503" t="str">
            <v>台分</v>
          </cell>
          <cell r="H503">
            <v>4200</v>
          </cell>
          <cell r="I503">
            <v>8400</v>
          </cell>
          <cell r="J503">
            <v>0</v>
          </cell>
          <cell r="K503">
            <v>0</v>
          </cell>
          <cell r="L503">
            <v>2</v>
          </cell>
          <cell r="M503">
            <v>3500</v>
          </cell>
          <cell r="N503">
            <v>7000</v>
          </cell>
          <cell r="O503">
            <v>0</v>
          </cell>
          <cell r="P503">
            <v>0</v>
          </cell>
          <cell r="Q503">
            <v>0</v>
          </cell>
        </row>
        <row r="504">
          <cell r="E504" t="str">
            <v>ﾊﾟｯｷﾝｽﾘｰﾌﾞ BC6</v>
          </cell>
          <cell r="F504">
            <v>2</v>
          </cell>
          <cell r="G504" t="str">
            <v>台分</v>
          </cell>
          <cell r="H504">
            <v>27300</v>
          </cell>
          <cell r="I504">
            <v>54600</v>
          </cell>
          <cell r="J504">
            <v>0</v>
          </cell>
          <cell r="K504">
            <v>0</v>
          </cell>
          <cell r="L504">
            <v>2</v>
          </cell>
          <cell r="M504">
            <v>21000</v>
          </cell>
          <cell r="N504">
            <v>42000</v>
          </cell>
          <cell r="O504">
            <v>0</v>
          </cell>
          <cell r="P504">
            <v>0</v>
          </cell>
          <cell r="Q504">
            <v>0</v>
          </cell>
        </row>
        <row r="505">
          <cell r="E505" t="str">
            <v>ｸﾞﾗﾝﾄﾞﾊﾟｯｷﾝ</v>
          </cell>
          <cell r="F505">
            <v>2</v>
          </cell>
          <cell r="G505" t="str">
            <v>台分</v>
          </cell>
          <cell r="H505">
            <v>5400</v>
          </cell>
          <cell r="I505">
            <v>10800</v>
          </cell>
          <cell r="J505">
            <v>0</v>
          </cell>
          <cell r="K505">
            <v>0</v>
          </cell>
          <cell r="L505">
            <v>2</v>
          </cell>
          <cell r="M505">
            <v>4500</v>
          </cell>
          <cell r="N505">
            <v>9000</v>
          </cell>
          <cell r="O505">
            <v>0</v>
          </cell>
          <cell r="P505">
            <v>0</v>
          </cell>
          <cell r="Q505">
            <v>0</v>
          </cell>
        </row>
        <row r="506">
          <cell r="E506" t="str">
            <v>ｼｰﾄﾊﾟｯｷﾝ･Oﾘﾝｸﾞ類</v>
          </cell>
          <cell r="F506">
            <v>2</v>
          </cell>
          <cell r="G506" t="str">
            <v>台分</v>
          </cell>
          <cell r="H506">
            <v>3300</v>
          </cell>
          <cell r="I506">
            <v>6600</v>
          </cell>
          <cell r="J506">
            <v>0</v>
          </cell>
          <cell r="K506">
            <v>0</v>
          </cell>
          <cell r="L506">
            <v>2</v>
          </cell>
          <cell r="M506">
            <v>3000</v>
          </cell>
          <cell r="N506">
            <v>6000</v>
          </cell>
          <cell r="O506">
            <v>0</v>
          </cell>
          <cell r="P506">
            <v>0</v>
          </cell>
          <cell r="Q506">
            <v>0</v>
          </cell>
        </row>
        <row r="507">
          <cell r="E507" t="str">
            <v>ｶｯﾌﾟﾘﾝｸﾞﾎﾞﾙﾄｾｯﾄ(O21-3*4)</v>
          </cell>
          <cell r="F507">
            <v>2</v>
          </cell>
          <cell r="G507" t="str">
            <v>台分</v>
          </cell>
          <cell r="H507">
            <v>2200</v>
          </cell>
          <cell r="I507">
            <v>4400</v>
          </cell>
          <cell r="J507">
            <v>0</v>
          </cell>
          <cell r="K507">
            <v>0</v>
          </cell>
          <cell r="L507">
            <v>2</v>
          </cell>
          <cell r="M507">
            <v>2000</v>
          </cell>
          <cell r="N507">
            <v>4000</v>
          </cell>
          <cell r="O507">
            <v>0</v>
          </cell>
          <cell r="P507">
            <v>0</v>
          </cell>
          <cell r="Q507">
            <v>0</v>
          </cell>
        </row>
        <row r="508">
          <cell r="E508" t="str">
            <v>ﾌﾗﾝｼﾞ用ﾊﾟｯｷﾝ</v>
          </cell>
          <cell r="F508">
            <v>2</v>
          </cell>
          <cell r="G508" t="str">
            <v>台分</v>
          </cell>
          <cell r="H508">
            <v>1200</v>
          </cell>
          <cell r="I508">
            <v>2400</v>
          </cell>
          <cell r="J508">
            <v>0</v>
          </cell>
          <cell r="K508">
            <v>0</v>
          </cell>
          <cell r="L508">
            <v>2</v>
          </cell>
          <cell r="M508">
            <v>1000</v>
          </cell>
          <cell r="N508">
            <v>2000</v>
          </cell>
          <cell r="O508">
            <v>0</v>
          </cell>
          <cell r="P508">
            <v>0</v>
          </cell>
          <cell r="Q508">
            <v>0</v>
          </cell>
        </row>
        <row r="509">
          <cell r="E509" t="str">
            <v>補修塗料</v>
          </cell>
          <cell r="F509">
            <v>2</v>
          </cell>
          <cell r="G509" t="str">
            <v>台分</v>
          </cell>
          <cell r="H509">
            <v>4000</v>
          </cell>
          <cell r="I509">
            <v>8000</v>
          </cell>
          <cell r="J509">
            <v>0</v>
          </cell>
          <cell r="K509">
            <v>0</v>
          </cell>
          <cell r="L509">
            <v>2</v>
          </cell>
          <cell r="M509">
            <v>4000</v>
          </cell>
          <cell r="N509">
            <v>8000</v>
          </cell>
          <cell r="O509">
            <v>0</v>
          </cell>
          <cell r="P509">
            <v>0</v>
          </cell>
          <cell r="Q509">
            <v>0</v>
          </cell>
        </row>
        <row r="510"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E511" t="str">
            <v>消石灰定量供給装置整備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E512" t="str">
            <v>材料費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E513" t="str">
            <v>Oﾘﾝｸﾞ P-105</v>
          </cell>
          <cell r="F513">
            <v>1</v>
          </cell>
          <cell r="G513" t="str">
            <v>個</v>
          </cell>
          <cell r="H513">
            <v>200</v>
          </cell>
          <cell r="I513">
            <v>200</v>
          </cell>
          <cell r="J513">
            <v>0</v>
          </cell>
          <cell r="K513">
            <v>0</v>
          </cell>
          <cell r="L513">
            <v>1</v>
          </cell>
          <cell r="M513">
            <v>200</v>
          </cell>
          <cell r="N513">
            <v>200</v>
          </cell>
          <cell r="O513">
            <v>0</v>
          </cell>
          <cell r="P513">
            <v>0</v>
          </cell>
          <cell r="Q513">
            <v>0</v>
          </cell>
        </row>
        <row r="514">
          <cell r="E514" t="str">
            <v>Oﾘﾝｸﾞ G-135</v>
          </cell>
          <cell r="F514">
            <v>1</v>
          </cell>
          <cell r="G514" t="str">
            <v>個</v>
          </cell>
          <cell r="H514">
            <v>200</v>
          </cell>
          <cell r="I514">
            <v>200</v>
          </cell>
          <cell r="J514">
            <v>0</v>
          </cell>
          <cell r="K514">
            <v>0</v>
          </cell>
          <cell r="L514">
            <v>1</v>
          </cell>
          <cell r="M514">
            <v>200</v>
          </cell>
          <cell r="N514">
            <v>200</v>
          </cell>
          <cell r="O514">
            <v>0</v>
          </cell>
          <cell r="P514">
            <v>0</v>
          </cell>
          <cell r="Q514">
            <v>0</v>
          </cell>
        </row>
        <row r="515">
          <cell r="E515" t="str">
            <v>Oﾘﾝｸﾞ P-70</v>
          </cell>
          <cell r="F515">
            <v>3</v>
          </cell>
          <cell r="G515" t="str">
            <v>個</v>
          </cell>
          <cell r="H515">
            <v>100</v>
          </cell>
          <cell r="I515">
            <v>300</v>
          </cell>
          <cell r="J515">
            <v>0</v>
          </cell>
          <cell r="K515">
            <v>0</v>
          </cell>
          <cell r="L515">
            <v>3</v>
          </cell>
          <cell r="M515">
            <v>100</v>
          </cell>
          <cell r="N515">
            <v>300</v>
          </cell>
          <cell r="O515">
            <v>0</v>
          </cell>
          <cell r="P515">
            <v>0</v>
          </cell>
          <cell r="Q515">
            <v>0</v>
          </cell>
        </row>
        <row r="516">
          <cell r="E516" t="str">
            <v>Oﾘﾝｸﾞ G-85</v>
          </cell>
          <cell r="F516">
            <v>3</v>
          </cell>
          <cell r="G516" t="str">
            <v>個</v>
          </cell>
          <cell r="H516">
            <v>100</v>
          </cell>
          <cell r="I516">
            <v>300</v>
          </cell>
          <cell r="J516">
            <v>0</v>
          </cell>
          <cell r="K516">
            <v>0</v>
          </cell>
          <cell r="L516">
            <v>3</v>
          </cell>
          <cell r="M516">
            <v>100</v>
          </cell>
          <cell r="N516">
            <v>300</v>
          </cell>
          <cell r="O516">
            <v>0</v>
          </cell>
          <cell r="P516">
            <v>0</v>
          </cell>
          <cell r="Q516">
            <v>0</v>
          </cell>
        </row>
        <row r="517">
          <cell r="E517" t="str">
            <v>Vﾘﾝｸﾞ V-110A</v>
          </cell>
          <cell r="F517">
            <v>1</v>
          </cell>
          <cell r="G517" t="str">
            <v>個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1</v>
          </cell>
          <cell r="M517">
            <v>1000</v>
          </cell>
          <cell r="N517">
            <v>1000</v>
          </cell>
          <cell r="O517">
            <v>0</v>
          </cell>
          <cell r="P517">
            <v>0</v>
          </cell>
          <cell r="Q517">
            <v>0</v>
          </cell>
        </row>
        <row r="518">
          <cell r="E518" t="str">
            <v>Vﾘﾝｸﾞ V-199A</v>
          </cell>
          <cell r="F518">
            <v>3</v>
          </cell>
          <cell r="G518" t="str">
            <v>個</v>
          </cell>
          <cell r="H518">
            <v>8000</v>
          </cell>
          <cell r="I518">
            <v>24000</v>
          </cell>
          <cell r="J518">
            <v>0</v>
          </cell>
          <cell r="K518">
            <v>0</v>
          </cell>
          <cell r="L518">
            <v>3</v>
          </cell>
          <cell r="M518">
            <v>7000</v>
          </cell>
          <cell r="N518">
            <v>21000</v>
          </cell>
          <cell r="O518">
            <v>0</v>
          </cell>
          <cell r="P518">
            <v>0</v>
          </cell>
          <cell r="Q518">
            <v>0</v>
          </cell>
        </row>
        <row r="519">
          <cell r="E519" t="str">
            <v>ｸﾞﾗﾝﾄﾞﾊﾟｯｷﾝ □19x2.3m</v>
          </cell>
          <cell r="F519">
            <v>1</v>
          </cell>
          <cell r="G519" t="str">
            <v>本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1</v>
          </cell>
          <cell r="M519">
            <v>30000</v>
          </cell>
          <cell r="N519">
            <v>30000</v>
          </cell>
          <cell r="O519">
            <v>0</v>
          </cell>
          <cell r="P519">
            <v>0</v>
          </cell>
          <cell r="Q519">
            <v>0</v>
          </cell>
        </row>
        <row r="520">
          <cell r="E520" t="str">
            <v>ｸﾞﾗﾝﾄﾞﾊﾟｯｷﾝ □9.5x1.5m</v>
          </cell>
          <cell r="F520">
            <v>3</v>
          </cell>
          <cell r="G520" t="str">
            <v>本</v>
          </cell>
          <cell r="H520">
            <v>7500</v>
          </cell>
          <cell r="I520">
            <v>22500</v>
          </cell>
          <cell r="J520">
            <v>0</v>
          </cell>
          <cell r="K520">
            <v>0</v>
          </cell>
          <cell r="L520">
            <v>3</v>
          </cell>
          <cell r="M520">
            <v>7500</v>
          </cell>
          <cell r="N520">
            <v>22500</v>
          </cell>
          <cell r="O520">
            <v>0</v>
          </cell>
          <cell r="P520">
            <v>0</v>
          </cell>
          <cell r="Q520">
            <v>0</v>
          </cell>
        </row>
        <row r="521">
          <cell r="E521" t="str">
            <v>供給機取合ﾊﾟｯｷﾝ</v>
          </cell>
          <cell r="F521">
            <v>3</v>
          </cell>
          <cell r="G521" t="str">
            <v>式</v>
          </cell>
          <cell r="H521">
            <v>12000</v>
          </cell>
          <cell r="I521">
            <v>36000</v>
          </cell>
          <cell r="J521">
            <v>0</v>
          </cell>
          <cell r="K521">
            <v>0</v>
          </cell>
          <cell r="L521">
            <v>3</v>
          </cell>
          <cell r="M521">
            <v>10000</v>
          </cell>
          <cell r="N521">
            <v>30000</v>
          </cell>
          <cell r="O521">
            <v>0</v>
          </cell>
          <cell r="P521">
            <v>0</v>
          </cell>
          <cell r="Q521">
            <v>0</v>
          </cell>
        </row>
        <row r="522"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</row>
        <row r="523">
          <cell r="E523" t="str">
            <v>特殊助剤定量供給装置整備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</row>
        <row r="524">
          <cell r="E524" t="str">
            <v>材料費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E525" t="str">
            <v>Oﾘﾝｸﾞ P-105</v>
          </cell>
          <cell r="F525">
            <v>1</v>
          </cell>
          <cell r="G525" t="str">
            <v>個</v>
          </cell>
          <cell r="H525">
            <v>200</v>
          </cell>
          <cell r="I525">
            <v>200</v>
          </cell>
          <cell r="J525">
            <v>0</v>
          </cell>
          <cell r="K525">
            <v>0</v>
          </cell>
          <cell r="L525">
            <v>1</v>
          </cell>
          <cell r="M525">
            <v>200</v>
          </cell>
          <cell r="N525">
            <v>200</v>
          </cell>
          <cell r="O525">
            <v>0</v>
          </cell>
          <cell r="P525">
            <v>0</v>
          </cell>
          <cell r="Q525">
            <v>0</v>
          </cell>
        </row>
        <row r="526">
          <cell r="E526" t="str">
            <v>Oﾘﾝｸﾞ G-135</v>
          </cell>
          <cell r="F526">
            <v>1</v>
          </cell>
          <cell r="G526" t="str">
            <v>個</v>
          </cell>
          <cell r="H526">
            <v>200</v>
          </cell>
          <cell r="I526">
            <v>200</v>
          </cell>
          <cell r="J526">
            <v>0</v>
          </cell>
          <cell r="K526">
            <v>0</v>
          </cell>
          <cell r="L526">
            <v>1</v>
          </cell>
          <cell r="M526">
            <v>200</v>
          </cell>
          <cell r="N526">
            <v>200</v>
          </cell>
          <cell r="O526">
            <v>0</v>
          </cell>
          <cell r="P526">
            <v>0</v>
          </cell>
          <cell r="Q526">
            <v>0</v>
          </cell>
        </row>
        <row r="527">
          <cell r="E527" t="str">
            <v>Oﾘﾝｸﾞ P-70</v>
          </cell>
          <cell r="F527">
            <v>3</v>
          </cell>
          <cell r="G527" t="str">
            <v>個</v>
          </cell>
          <cell r="H527">
            <v>100</v>
          </cell>
          <cell r="I527">
            <v>300</v>
          </cell>
          <cell r="J527">
            <v>0</v>
          </cell>
          <cell r="K527">
            <v>0</v>
          </cell>
          <cell r="L527">
            <v>3</v>
          </cell>
          <cell r="M527">
            <v>100</v>
          </cell>
          <cell r="N527">
            <v>300</v>
          </cell>
          <cell r="O527">
            <v>0</v>
          </cell>
          <cell r="P527">
            <v>0</v>
          </cell>
          <cell r="Q527">
            <v>0</v>
          </cell>
        </row>
        <row r="528">
          <cell r="E528" t="str">
            <v>Oﾘﾝｸﾞ G-85</v>
          </cell>
          <cell r="F528">
            <v>3</v>
          </cell>
          <cell r="G528" t="str">
            <v>個</v>
          </cell>
          <cell r="H528">
            <v>100</v>
          </cell>
          <cell r="I528">
            <v>300</v>
          </cell>
          <cell r="J528">
            <v>0</v>
          </cell>
          <cell r="K528">
            <v>0</v>
          </cell>
          <cell r="L528">
            <v>3</v>
          </cell>
          <cell r="M528">
            <v>100</v>
          </cell>
          <cell r="N528">
            <v>300</v>
          </cell>
          <cell r="O528">
            <v>0</v>
          </cell>
          <cell r="P528">
            <v>0</v>
          </cell>
          <cell r="Q528">
            <v>0</v>
          </cell>
        </row>
        <row r="529">
          <cell r="E529" t="str">
            <v>Vﾘﾝｸﾞ V-110A</v>
          </cell>
          <cell r="F529">
            <v>1</v>
          </cell>
          <cell r="G529" t="str">
            <v>個</v>
          </cell>
          <cell r="H529">
            <v>1200</v>
          </cell>
          <cell r="I529">
            <v>1200</v>
          </cell>
          <cell r="J529">
            <v>0</v>
          </cell>
          <cell r="K529">
            <v>0</v>
          </cell>
          <cell r="L529">
            <v>1</v>
          </cell>
          <cell r="M529">
            <v>1000</v>
          </cell>
          <cell r="N529">
            <v>1000</v>
          </cell>
          <cell r="O529">
            <v>0</v>
          </cell>
          <cell r="P529">
            <v>0</v>
          </cell>
          <cell r="Q529">
            <v>0</v>
          </cell>
        </row>
        <row r="530">
          <cell r="E530" t="str">
            <v>Vﾘﾝｸﾞ V-199A</v>
          </cell>
          <cell r="F530">
            <v>3</v>
          </cell>
          <cell r="G530" t="str">
            <v>個</v>
          </cell>
          <cell r="H530">
            <v>8000</v>
          </cell>
          <cell r="I530">
            <v>24000</v>
          </cell>
          <cell r="J530">
            <v>0</v>
          </cell>
          <cell r="K530">
            <v>0</v>
          </cell>
          <cell r="L530">
            <v>3</v>
          </cell>
          <cell r="M530">
            <v>7000</v>
          </cell>
          <cell r="N530">
            <v>21000</v>
          </cell>
          <cell r="O530">
            <v>0</v>
          </cell>
          <cell r="P530">
            <v>0</v>
          </cell>
          <cell r="Q530">
            <v>0</v>
          </cell>
        </row>
        <row r="531">
          <cell r="E531" t="str">
            <v>ｸﾞﾗﾝﾄﾞﾊﾟｯｷﾝ □19x2.3m</v>
          </cell>
          <cell r="F531">
            <v>1</v>
          </cell>
          <cell r="G531" t="str">
            <v>本</v>
          </cell>
          <cell r="H531">
            <v>30000</v>
          </cell>
          <cell r="I531">
            <v>30000</v>
          </cell>
          <cell r="J531">
            <v>0</v>
          </cell>
          <cell r="K531">
            <v>0</v>
          </cell>
          <cell r="L531">
            <v>1</v>
          </cell>
          <cell r="M531">
            <v>30000</v>
          </cell>
          <cell r="N531">
            <v>30000</v>
          </cell>
          <cell r="O531">
            <v>0</v>
          </cell>
          <cell r="P531">
            <v>0</v>
          </cell>
          <cell r="Q531">
            <v>0</v>
          </cell>
        </row>
        <row r="532">
          <cell r="E532" t="str">
            <v>ｸﾞﾗﾝﾄﾞﾊﾟｯｷﾝ □9.5x1.5m</v>
          </cell>
          <cell r="F532">
            <v>3</v>
          </cell>
          <cell r="G532" t="str">
            <v>本</v>
          </cell>
          <cell r="H532">
            <v>7500</v>
          </cell>
          <cell r="I532">
            <v>22500</v>
          </cell>
          <cell r="J532">
            <v>0</v>
          </cell>
          <cell r="K532">
            <v>0</v>
          </cell>
          <cell r="L532">
            <v>3</v>
          </cell>
          <cell r="M532">
            <v>7500</v>
          </cell>
          <cell r="N532">
            <v>22500</v>
          </cell>
          <cell r="O532">
            <v>0</v>
          </cell>
          <cell r="P532">
            <v>0</v>
          </cell>
          <cell r="Q532">
            <v>0</v>
          </cell>
        </row>
        <row r="533">
          <cell r="E533" t="str">
            <v>供給機取合ﾊﾟｯｷﾝ</v>
          </cell>
          <cell r="F533">
            <v>3</v>
          </cell>
          <cell r="G533" t="str">
            <v>式</v>
          </cell>
          <cell r="H533">
            <v>12000</v>
          </cell>
          <cell r="I533">
            <v>36000</v>
          </cell>
          <cell r="J533">
            <v>0</v>
          </cell>
          <cell r="K533">
            <v>0</v>
          </cell>
          <cell r="L533">
            <v>3</v>
          </cell>
          <cell r="M533">
            <v>10000</v>
          </cell>
          <cell r="N533">
            <v>30000</v>
          </cell>
          <cell r="O533">
            <v>0</v>
          </cell>
          <cell r="P533">
            <v>0</v>
          </cell>
          <cell r="Q533">
            <v>0</v>
          </cell>
        </row>
        <row r="534"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E535" t="str">
            <v>余熱利用設備点検整備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E536" t="str">
            <v>高圧蒸気溜開放点検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E537" t="str">
            <v>材料費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E538" t="str">
            <v>ｶﾞｽｹｯﾄ T/#1834 20K-500A</v>
          </cell>
          <cell r="F538">
            <v>4</v>
          </cell>
          <cell r="G538" t="str">
            <v>枚</v>
          </cell>
          <cell r="H538">
            <v>13000</v>
          </cell>
          <cell r="I538">
            <v>52000</v>
          </cell>
          <cell r="J538">
            <v>0</v>
          </cell>
          <cell r="K538">
            <v>0</v>
          </cell>
          <cell r="L538">
            <v>4</v>
          </cell>
          <cell r="M538">
            <v>8700</v>
          </cell>
          <cell r="N538">
            <v>34800</v>
          </cell>
          <cell r="O538">
            <v>0</v>
          </cell>
          <cell r="P538">
            <v>0</v>
          </cell>
          <cell r="Q538">
            <v>0</v>
          </cell>
        </row>
        <row r="539"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E540" t="str">
            <v>高圧蒸気溜周り弁類開放整備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E541" t="str">
            <v>材料費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E542" t="str">
            <v>ｶﾞｽｹｯﾄ T/#1834 20k-200A</v>
          </cell>
          <cell r="F542">
            <v>8</v>
          </cell>
          <cell r="G542" t="str">
            <v>枚</v>
          </cell>
          <cell r="H542">
            <v>1560</v>
          </cell>
          <cell r="I542">
            <v>12480</v>
          </cell>
          <cell r="J542">
            <v>0</v>
          </cell>
          <cell r="K542">
            <v>0</v>
          </cell>
          <cell r="L542">
            <v>8</v>
          </cell>
          <cell r="M542">
            <v>1040</v>
          </cell>
          <cell r="N542">
            <v>8320</v>
          </cell>
          <cell r="O542">
            <v>0</v>
          </cell>
          <cell r="P542">
            <v>0</v>
          </cell>
          <cell r="Q542">
            <v>0</v>
          </cell>
        </row>
        <row r="543">
          <cell r="E543" t="str">
            <v>ｶﾞｽｹｯﾄ T/#1834 20k-150A</v>
          </cell>
          <cell r="F543">
            <v>12</v>
          </cell>
          <cell r="G543" t="str">
            <v>枚</v>
          </cell>
          <cell r="H543">
            <v>1250</v>
          </cell>
          <cell r="I543">
            <v>15000</v>
          </cell>
          <cell r="J543">
            <v>0</v>
          </cell>
          <cell r="K543">
            <v>0</v>
          </cell>
          <cell r="L543">
            <v>12</v>
          </cell>
          <cell r="M543">
            <v>830</v>
          </cell>
          <cell r="N543">
            <v>9960</v>
          </cell>
          <cell r="O543">
            <v>0</v>
          </cell>
          <cell r="P543">
            <v>0</v>
          </cell>
          <cell r="Q543">
            <v>0</v>
          </cell>
        </row>
        <row r="544">
          <cell r="E544" t="str">
            <v>ｶﾞｽｹｯﾄ T/#1834 20k-100A</v>
          </cell>
          <cell r="F544">
            <v>8</v>
          </cell>
          <cell r="G544" t="str">
            <v>枚</v>
          </cell>
          <cell r="H544">
            <v>760</v>
          </cell>
          <cell r="I544">
            <v>6080</v>
          </cell>
          <cell r="J544">
            <v>0</v>
          </cell>
          <cell r="K544">
            <v>0</v>
          </cell>
          <cell r="L544">
            <v>8</v>
          </cell>
          <cell r="M544">
            <v>505</v>
          </cell>
          <cell r="N544">
            <v>4040</v>
          </cell>
          <cell r="O544">
            <v>0</v>
          </cell>
          <cell r="P544">
            <v>0</v>
          </cell>
          <cell r="Q544">
            <v>0</v>
          </cell>
        </row>
        <row r="545">
          <cell r="E545" t="str">
            <v>ｶﾞｽｹｯﾄ T/#1834 20k- 80A</v>
          </cell>
          <cell r="F545">
            <v>8</v>
          </cell>
          <cell r="G545" t="str">
            <v>枚</v>
          </cell>
          <cell r="H545">
            <v>540</v>
          </cell>
          <cell r="I545">
            <v>4320</v>
          </cell>
          <cell r="J545">
            <v>0</v>
          </cell>
          <cell r="K545">
            <v>0</v>
          </cell>
          <cell r="L545">
            <v>8</v>
          </cell>
          <cell r="M545">
            <v>355</v>
          </cell>
          <cell r="N545">
            <v>2840</v>
          </cell>
          <cell r="O545">
            <v>0</v>
          </cell>
          <cell r="P545">
            <v>0</v>
          </cell>
          <cell r="Q545">
            <v>0</v>
          </cell>
        </row>
        <row r="546">
          <cell r="E546" t="str">
            <v>ｶﾞｽｹｯﾄ T/#1834 20k- 25A</v>
          </cell>
          <cell r="F546">
            <v>8</v>
          </cell>
          <cell r="G546" t="str">
            <v>枚</v>
          </cell>
          <cell r="H546">
            <v>290</v>
          </cell>
          <cell r="I546">
            <v>2320</v>
          </cell>
          <cell r="J546">
            <v>0</v>
          </cell>
          <cell r="K546">
            <v>0</v>
          </cell>
          <cell r="L546">
            <v>8</v>
          </cell>
          <cell r="M546">
            <v>195</v>
          </cell>
          <cell r="N546">
            <v>1560</v>
          </cell>
          <cell r="O546">
            <v>0</v>
          </cell>
          <cell r="P546">
            <v>0</v>
          </cell>
          <cell r="Q546">
            <v>0</v>
          </cell>
        </row>
        <row r="547">
          <cell r="E547" t="str">
            <v>ｶﾞｽｹｯﾄ T/#1834 20k- 15A</v>
          </cell>
          <cell r="F547">
            <v>8</v>
          </cell>
          <cell r="G547" t="str">
            <v>枚</v>
          </cell>
          <cell r="H547">
            <v>250</v>
          </cell>
          <cell r="I547">
            <v>2000</v>
          </cell>
          <cell r="J547">
            <v>0</v>
          </cell>
          <cell r="K547">
            <v>0</v>
          </cell>
          <cell r="L547">
            <v>8</v>
          </cell>
          <cell r="M547">
            <v>165</v>
          </cell>
          <cell r="N547">
            <v>1320</v>
          </cell>
          <cell r="O547">
            <v>0</v>
          </cell>
          <cell r="P547">
            <v>0</v>
          </cell>
          <cell r="Q547">
            <v>0</v>
          </cell>
        </row>
        <row r="548">
          <cell r="E548" t="str">
            <v>ｶﾞｽｹｯﾄ T/#1834-R-GR-SS 20k-200A</v>
          </cell>
          <cell r="F548">
            <v>4</v>
          </cell>
          <cell r="G548" t="str">
            <v>枚</v>
          </cell>
          <cell r="H548">
            <v>4530</v>
          </cell>
          <cell r="I548">
            <v>18120</v>
          </cell>
          <cell r="J548">
            <v>0</v>
          </cell>
          <cell r="K548">
            <v>0</v>
          </cell>
          <cell r="L548">
            <v>4</v>
          </cell>
          <cell r="M548">
            <v>3020</v>
          </cell>
          <cell r="N548">
            <v>12080</v>
          </cell>
          <cell r="O548">
            <v>0</v>
          </cell>
          <cell r="P548" t="str">
            <v>ＨＥＣ</v>
          </cell>
          <cell r="Q548" t="str">
            <v>京浜手配コスト？</v>
          </cell>
        </row>
        <row r="549">
          <cell r="E549" t="str">
            <v>ｶﾞｽｹｯﾄ T/#1834-R-GR-SS 20k-150A</v>
          </cell>
          <cell r="F549">
            <v>6</v>
          </cell>
          <cell r="G549" t="str">
            <v>枚</v>
          </cell>
          <cell r="H549">
            <v>3330</v>
          </cell>
          <cell r="I549">
            <v>19980</v>
          </cell>
          <cell r="J549">
            <v>0</v>
          </cell>
          <cell r="K549">
            <v>0</v>
          </cell>
          <cell r="L549">
            <v>6</v>
          </cell>
          <cell r="M549">
            <v>2220</v>
          </cell>
          <cell r="N549">
            <v>13320</v>
          </cell>
          <cell r="O549">
            <v>0</v>
          </cell>
          <cell r="P549" t="str">
            <v>ＨＥＣ</v>
          </cell>
          <cell r="Q549" t="str">
            <v>京浜</v>
          </cell>
        </row>
        <row r="550">
          <cell r="E550" t="str">
            <v>ｶﾞｽｹｯﾄ T/#1100 20k-100A</v>
          </cell>
          <cell r="F550">
            <v>4</v>
          </cell>
          <cell r="G550" t="str">
            <v>枚</v>
          </cell>
          <cell r="H550">
            <v>230</v>
          </cell>
          <cell r="I550">
            <v>920</v>
          </cell>
          <cell r="J550">
            <v>0</v>
          </cell>
          <cell r="K550">
            <v>0</v>
          </cell>
          <cell r="L550">
            <v>4</v>
          </cell>
          <cell r="M550">
            <v>150</v>
          </cell>
          <cell r="N550">
            <v>600</v>
          </cell>
          <cell r="O550">
            <v>0</v>
          </cell>
          <cell r="P550" t="str">
            <v>ＨＥＣ</v>
          </cell>
          <cell r="Q550" t="str">
            <v>京浜</v>
          </cell>
        </row>
        <row r="551">
          <cell r="E551" t="str">
            <v>ｶﾞｽｹｯﾄ T/#1100 20k- 80A</v>
          </cell>
          <cell r="F551">
            <v>4</v>
          </cell>
          <cell r="G551" t="str">
            <v>枚</v>
          </cell>
          <cell r="H551">
            <v>170</v>
          </cell>
          <cell r="I551">
            <v>680</v>
          </cell>
          <cell r="J551">
            <v>0</v>
          </cell>
          <cell r="K551">
            <v>0</v>
          </cell>
          <cell r="L551">
            <v>4</v>
          </cell>
          <cell r="M551">
            <v>110</v>
          </cell>
          <cell r="N551">
            <v>440</v>
          </cell>
          <cell r="O551">
            <v>0</v>
          </cell>
          <cell r="P551" t="str">
            <v>ＨＥＣ</v>
          </cell>
          <cell r="Q551" t="str">
            <v>京浜</v>
          </cell>
        </row>
        <row r="552">
          <cell r="E552" t="str">
            <v>ｶﾞｽｹｯﾄ T/#1834-R-GR-SS 20k- 25A</v>
          </cell>
          <cell r="F552">
            <v>4</v>
          </cell>
          <cell r="G552" t="str">
            <v>枚</v>
          </cell>
          <cell r="H552">
            <v>740</v>
          </cell>
          <cell r="I552">
            <v>2960</v>
          </cell>
          <cell r="J552">
            <v>0</v>
          </cell>
          <cell r="K552">
            <v>0</v>
          </cell>
          <cell r="L552">
            <v>4</v>
          </cell>
          <cell r="M552">
            <v>490</v>
          </cell>
          <cell r="N552">
            <v>1960</v>
          </cell>
          <cell r="O552">
            <v>0</v>
          </cell>
          <cell r="P552" t="str">
            <v>ＨＥＣ</v>
          </cell>
          <cell r="Q552" t="str">
            <v>京浜</v>
          </cell>
        </row>
        <row r="553">
          <cell r="E553" t="str">
            <v>ｶﾞｽｹｯﾄ T/#1834-R-GR-SS 20k- 20A</v>
          </cell>
          <cell r="F553">
            <v>10</v>
          </cell>
          <cell r="G553" t="str">
            <v>枚</v>
          </cell>
          <cell r="H553">
            <v>680</v>
          </cell>
          <cell r="I553">
            <v>6800</v>
          </cell>
          <cell r="J553">
            <v>0</v>
          </cell>
          <cell r="K553">
            <v>0</v>
          </cell>
          <cell r="L553">
            <v>10</v>
          </cell>
          <cell r="M553">
            <v>455</v>
          </cell>
          <cell r="N553">
            <v>4550</v>
          </cell>
          <cell r="O553">
            <v>0</v>
          </cell>
          <cell r="P553" t="str">
            <v>ＨＥＣ</v>
          </cell>
          <cell r="Q553" t="str">
            <v>京浜</v>
          </cell>
        </row>
        <row r="554">
          <cell r="E554" t="str">
            <v>ｶﾞｽｹｯﾄ T/#1834-R-GR-SS 20k- 15A</v>
          </cell>
          <cell r="F554">
            <v>4</v>
          </cell>
          <cell r="G554" t="str">
            <v>枚</v>
          </cell>
          <cell r="H554">
            <v>650</v>
          </cell>
          <cell r="I554">
            <v>2600</v>
          </cell>
          <cell r="J554">
            <v>0</v>
          </cell>
          <cell r="K554">
            <v>0</v>
          </cell>
          <cell r="L554">
            <v>4</v>
          </cell>
          <cell r="M554">
            <v>430</v>
          </cell>
          <cell r="N554">
            <v>1720</v>
          </cell>
          <cell r="O554">
            <v>0</v>
          </cell>
          <cell r="P554" t="str">
            <v>ＨＥＣ</v>
          </cell>
          <cell r="Q554" t="str">
            <v>京浜</v>
          </cell>
        </row>
        <row r="555">
          <cell r="E555" t="str">
            <v>ｸﾞﾗﾝﾄﾞﾊﾟｯｷﾝ　P/#315 　各種</v>
          </cell>
          <cell r="F555">
            <v>1</v>
          </cell>
          <cell r="G555" t="str">
            <v>組</v>
          </cell>
          <cell r="H555">
            <v>14000</v>
          </cell>
          <cell r="I555">
            <v>14000</v>
          </cell>
          <cell r="J555">
            <v>0</v>
          </cell>
          <cell r="K555">
            <v>0</v>
          </cell>
          <cell r="L555">
            <v>1</v>
          </cell>
          <cell r="M555">
            <v>10000</v>
          </cell>
          <cell r="N555">
            <v>10000</v>
          </cell>
          <cell r="O555">
            <v>0</v>
          </cell>
          <cell r="P555" t="str">
            <v>こすと？</v>
          </cell>
          <cell r="Q555" t="str">
            <v>京浜</v>
          </cell>
        </row>
        <row r="556"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E557" t="str">
            <v>ｺﾝﾃﾞﾝｻｰ点検整備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E558" t="str">
            <v>材料費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E559" t="str">
            <v>ﾌﾟﾗｸﾞｶﾞｽｹｯﾄ</v>
          </cell>
          <cell r="F559">
            <v>1</v>
          </cell>
          <cell r="G559" t="str">
            <v>式</v>
          </cell>
          <cell r="H559">
            <v>45000</v>
          </cell>
          <cell r="I559">
            <v>45000</v>
          </cell>
          <cell r="J559">
            <v>0</v>
          </cell>
          <cell r="K559">
            <v>0</v>
          </cell>
          <cell r="L559">
            <v>1</v>
          </cell>
          <cell r="M559">
            <v>35000</v>
          </cell>
          <cell r="N559">
            <v>35000</v>
          </cell>
          <cell r="O559">
            <v>0</v>
          </cell>
          <cell r="P559">
            <v>0</v>
          </cell>
          <cell r="Q559">
            <v>0</v>
          </cell>
        </row>
        <row r="560">
          <cell r="E560" t="str">
            <v>ﾌｧﾝﾌﾞﾚｰﾄﾞ取付ﾎﾞﾙﾄ</v>
          </cell>
          <cell r="F560">
            <v>1</v>
          </cell>
          <cell r="G560" t="str">
            <v>式</v>
          </cell>
          <cell r="H560" t="e">
            <v>#DIV/0!</v>
          </cell>
          <cell r="I560" t="e">
            <v>#DIV/0!</v>
          </cell>
          <cell r="J560">
            <v>0</v>
          </cell>
          <cell r="K560">
            <v>0</v>
          </cell>
          <cell r="L560">
            <v>1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E561" t="str">
            <v>ﾗﾋﾞﾘﾝｽﾊﾟｯｷﾝ(高圧ｺﾝﾃﾞﾝｻ)</v>
          </cell>
          <cell r="F561">
            <v>2</v>
          </cell>
          <cell r="G561" t="str">
            <v>組</v>
          </cell>
          <cell r="H561">
            <v>27000</v>
          </cell>
          <cell r="I561">
            <v>54000</v>
          </cell>
          <cell r="J561">
            <v>0</v>
          </cell>
          <cell r="K561">
            <v>0</v>
          </cell>
          <cell r="L561">
            <v>2</v>
          </cell>
          <cell r="M561">
            <v>18000</v>
          </cell>
          <cell r="N561">
            <v>36000</v>
          </cell>
          <cell r="O561">
            <v>0</v>
          </cell>
          <cell r="P561">
            <v>0</v>
          </cell>
          <cell r="Q561">
            <v>0</v>
          </cell>
        </row>
        <row r="562"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E563" t="str">
            <v>復水ﾀﾝｸ開放点検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E564" t="str">
            <v>材料費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E565" t="str">
            <v>ｶﾞｽｹｯﾄ T/#1993 φ545xφ460xP505</v>
          </cell>
          <cell r="F565">
            <v>1</v>
          </cell>
          <cell r="G565" t="str">
            <v>枚</v>
          </cell>
          <cell r="H565">
            <v>9000</v>
          </cell>
          <cell r="I565">
            <v>9000</v>
          </cell>
          <cell r="J565">
            <v>0</v>
          </cell>
          <cell r="K565">
            <v>0</v>
          </cell>
          <cell r="L565">
            <v>1</v>
          </cell>
          <cell r="M565">
            <v>6000</v>
          </cell>
          <cell r="N565">
            <v>6000</v>
          </cell>
          <cell r="O565">
            <v>0</v>
          </cell>
          <cell r="P565" t="str">
            <v>ニチアス</v>
          </cell>
          <cell r="Q565">
            <v>0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E567" t="str">
            <v>排気復水ﾀﾝｸ開放点検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E568" t="str">
            <v>材料費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E569" t="str">
            <v>ｶﾞｽｹｯﾄ T/#1993 φ533xφ508</v>
          </cell>
          <cell r="F569">
            <v>1</v>
          </cell>
          <cell r="G569" t="str">
            <v>枚</v>
          </cell>
          <cell r="H569">
            <v>8500</v>
          </cell>
          <cell r="I569">
            <v>8500</v>
          </cell>
          <cell r="J569">
            <v>0</v>
          </cell>
          <cell r="K569">
            <v>0</v>
          </cell>
          <cell r="L569">
            <v>1</v>
          </cell>
          <cell r="M569">
            <v>5000</v>
          </cell>
          <cell r="N569">
            <v>5000</v>
          </cell>
          <cell r="O569">
            <v>0</v>
          </cell>
          <cell r="P569">
            <v>0</v>
          </cell>
          <cell r="Q569" t="str">
            <v>ﾆﾁｱｽ(予想)</v>
          </cell>
        </row>
        <row r="570"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E571" t="str">
            <v>排気復水ﾎﾟﾝﾌﾟ点検整備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 t="str">
            <v>酉島</v>
          </cell>
        </row>
        <row r="572">
          <cell r="E572" t="str">
            <v>材料費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E573" t="str">
            <v>ﾍﾞｱﾘﾝｸﾞ</v>
          </cell>
          <cell r="F573">
            <v>2</v>
          </cell>
          <cell r="G573" t="str">
            <v>台分</v>
          </cell>
          <cell r="H573">
            <v>14000</v>
          </cell>
          <cell r="I573">
            <v>28000</v>
          </cell>
          <cell r="J573">
            <v>0</v>
          </cell>
          <cell r="K573">
            <v>0</v>
          </cell>
          <cell r="L573">
            <v>2</v>
          </cell>
          <cell r="M573">
            <v>12000</v>
          </cell>
          <cell r="N573">
            <v>24000</v>
          </cell>
          <cell r="O573">
            <v>0</v>
          </cell>
          <cell r="P573">
            <v>0</v>
          </cell>
          <cell r="Q573">
            <v>0</v>
          </cell>
        </row>
        <row r="574">
          <cell r="E574" t="str">
            <v>ﾊﾟｯｷﾝｽﾘｰﾌﾞ SUS316LCr</v>
          </cell>
          <cell r="F574">
            <v>2</v>
          </cell>
          <cell r="G574" t="str">
            <v>台分</v>
          </cell>
          <cell r="H574">
            <v>45500</v>
          </cell>
          <cell r="I574">
            <v>91000</v>
          </cell>
          <cell r="J574">
            <v>0</v>
          </cell>
          <cell r="K574">
            <v>0</v>
          </cell>
          <cell r="L574">
            <v>2</v>
          </cell>
          <cell r="M574">
            <v>35000</v>
          </cell>
          <cell r="N574">
            <v>70000</v>
          </cell>
          <cell r="O574">
            <v>0</v>
          </cell>
          <cell r="P574">
            <v>0</v>
          </cell>
          <cell r="Q574">
            <v>0</v>
          </cell>
        </row>
        <row r="575">
          <cell r="E575" t="str">
            <v>ﾗﾝﾀﾝﾘﾝｸﾞ FC200</v>
          </cell>
          <cell r="F575">
            <v>2</v>
          </cell>
          <cell r="G575" t="str">
            <v>台分</v>
          </cell>
          <cell r="H575">
            <v>5400</v>
          </cell>
          <cell r="I575">
            <v>10800</v>
          </cell>
          <cell r="J575">
            <v>0</v>
          </cell>
          <cell r="K575">
            <v>0</v>
          </cell>
          <cell r="L575">
            <v>2</v>
          </cell>
          <cell r="M575">
            <v>4500</v>
          </cell>
          <cell r="N575">
            <v>9000</v>
          </cell>
          <cell r="O575">
            <v>0</v>
          </cell>
          <cell r="P575">
            <v>0</v>
          </cell>
          <cell r="Q575">
            <v>0</v>
          </cell>
        </row>
        <row r="576">
          <cell r="E576" t="str">
            <v>ｸﾞﾗﾝﾄﾞﾊﾟｯｷﾝ</v>
          </cell>
          <cell r="F576">
            <v>2</v>
          </cell>
          <cell r="G576" t="str">
            <v>台分</v>
          </cell>
          <cell r="H576">
            <v>3300</v>
          </cell>
          <cell r="I576">
            <v>6600</v>
          </cell>
          <cell r="J576">
            <v>0</v>
          </cell>
          <cell r="K576">
            <v>0</v>
          </cell>
          <cell r="L576">
            <v>2</v>
          </cell>
          <cell r="M576">
            <v>3000</v>
          </cell>
          <cell r="N576">
            <v>6000</v>
          </cell>
          <cell r="O576">
            <v>0</v>
          </cell>
          <cell r="P576">
            <v>0</v>
          </cell>
          <cell r="Q576">
            <v>0</v>
          </cell>
        </row>
        <row r="577">
          <cell r="E577" t="str">
            <v>ｼｰﾄﾊﾟｯｷﾝ</v>
          </cell>
          <cell r="F577">
            <v>2</v>
          </cell>
          <cell r="G577" t="str">
            <v>台分</v>
          </cell>
          <cell r="H577">
            <v>6600</v>
          </cell>
          <cell r="I577">
            <v>13200</v>
          </cell>
          <cell r="J577">
            <v>0</v>
          </cell>
          <cell r="K577">
            <v>0</v>
          </cell>
          <cell r="L577">
            <v>2</v>
          </cell>
          <cell r="M577">
            <v>6000</v>
          </cell>
          <cell r="N577">
            <v>12000</v>
          </cell>
          <cell r="O577">
            <v>0</v>
          </cell>
          <cell r="P577">
            <v>0</v>
          </cell>
          <cell r="Q577">
            <v>0</v>
          </cell>
        </row>
        <row r="578">
          <cell r="E578" t="str">
            <v>ｶｯﾌﾟﾘﾝｸﾞﾎﾞﾙﾄｾｯﾄ(O21-3*4)</v>
          </cell>
          <cell r="F578">
            <v>2</v>
          </cell>
          <cell r="G578" t="str">
            <v>台分</v>
          </cell>
          <cell r="H578">
            <v>2200</v>
          </cell>
          <cell r="I578">
            <v>4400</v>
          </cell>
          <cell r="J578">
            <v>0</v>
          </cell>
          <cell r="K578">
            <v>0</v>
          </cell>
          <cell r="L578">
            <v>2</v>
          </cell>
          <cell r="M578">
            <v>2000</v>
          </cell>
          <cell r="N578">
            <v>4000</v>
          </cell>
          <cell r="O578">
            <v>0</v>
          </cell>
          <cell r="P578">
            <v>0</v>
          </cell>
          <cell r="Q578">
            <v>0</v>
          </cell>
        </row>
        <row r="579">
          <cell r="E579" t="str">
            <v>補修塗料</v>
          </cell>
          <cell r="F579">
            <v>2</v>
          </cell>
          <cell r="G579" t="str">
            <v>台分</v>
          </cell>
          <cell r="H579">
            <v>3000</v>
          </cell>
          <cell r="I579">
            <v>6000</v>
          </cell>
          <cell r="J579">
            <v>0</v>
          </cell>
          <cell r="K579">
            <v>0</v>
          </cell>
          <cell r="L579">
            <v>2</v>
          </cell>
          <cell r="M579">
            <v>3000</v>
          </cell>
          <cell r="N579">
            <v>6000</v>
          </cell>
          <cell r="O579">
            <v>0</v>
          </cell>
          <cell r="P579">
            <v>0</v>
          </cell>
          <cell r="Q579">
            <v>0</v>
          </cell>
        </row>
        <row r="580"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E581" t="str">
            <v>ﾄﾞﾚﾝ回収ﾀﾝｸ開放点検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E582" t="str">
            <v>材料費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E583" t="str">
            <v>ｶﾞｽｹｯﾄ T/#1993 φ533xφ508</v>
          </cell>
          <cell r="F583">
            <v>1</v>
          </cell>
          <cell r="G583" t="str">
            <v>式</v>
          </cell>
          <cell r="H583">
            <v>8500</v>
          </cell>
          <cell r="I583">
            <v>8500</v>
          </cell>
          <cell r="J583">
            <v>0</v>
          </cell>
          <cell r="K583">
            <v>0</v>
          </cell>
          <cell r="L583">
            <v>1</v>
          </cell>
          <cell r="M583">
            <v>5000</v>
          </cell>
          <cell r="N583">
            <v>5000</v>
          </cell>
          <cell r="O583">
            <v>0</v>
          </cell>
          <cell r="P583">
            <v>0</v>
          </cell>
          <cell r="Q583" t="str">
            <v>ﾆﾁｱｽ(予想)</v>
          </cell>
        </row>
        <row r="584"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E585" t="str">
            <v>ﾄﾞﾚﾝ回収ﾎﾟﾝﾌﾟ点検整備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 t="str">
            <v>酉島</v>
          </cell>
        </row>
        <row r="586">
          <cell r="E586" t="str">
            <v>材料費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E587" t="str">
            <v>ﾍﾞｱﾘﾝｸﾞ</v>
          </cell>
          <cell r="F587">
            <v>2</v>
          </cell>
          <cell r="G587" t="str">
            <v>台分</v>
          </cell>
          <cell r="H587">
            <v>3800</v>
          </cell>
          <cell r="I587">
            <v>7600</v>
          </cell>
          <cell r="J587">
            <v>0</v>
          </cell>
          <cell r="K587">
            <v>0</v>
          </cell>
          <cell r="L587">
            <v>2</v>
          </cell>
          <cell r="M587">
            <v>3200</v>
          </cell>
          <cell r="N587">
            <v>6400</v>
          </cell>
          <cell r="O587">
            <v>0</v>
          </cell>
          <cell r="P587">
            <v>0</v>
          </cell>
          <cell r="Q587">
            <v>0</v>
          </cell>
        </row>
        <row r="588">
          <cell r="E588" t="str">
            <v>ﾊﾟｯｷﾝｽﾘｰﾌﾞ SUS316HCr</v>
          </cell>
          <cell r="F588">
            <v>2</v>
          </cell>
          <cell r="G588" t="str">
            <v>台分</v>
          </cell>
          <cell r="H588">
            <v>45500</v>
          </cell>
          <cell r="I588">
            <v>91000</v>
          </cell>
          <cell r="J588">
            <v>0</v>
          </cell>
          <cell r="K588">
            <v>0</v>
          </cell>
          <cell r="L588">
            <v>2</v>
          </cell>
          <cell r="M588">
            <v>35000</v>
          </cell>
          <cell r="N588">
            <v>70000</v>
          </cell>
          <cell r="O588">
            <v>0</v>
          </cell>
          <cell r="P588">
            <v>0</v>
          </cell>
          <cell r="Q588">
            <v>0</v>
          </cell>
        </row>
        <row r="589">
          <cell r="E589" t="str">
            <v>ﾗﾝﾀﾝﾘﾝｸﾞ FC200</v>
          </cell>
          <cell r="F589">
            <v>2</v>
          </cell>
          <cell r="G589" t="str">
            <v>台分</v>
          </cell>
          <cell r="H589">
            <v>5400</v>
          </cell>
          <cell r="I589">
            <v>10800</v>
          </cell>
          <cell r="J589">
            <v>0</v>
          </cell>
          <cell r="K589">
            <v>0</v>
          </cell>
          <cell r="L589">
            <v>2</v>
          </cell>
          <cell r="M589">
            <v>4500</v>
          </cell>
          <cell r="N589">
            <v>9000</v>
          </cell>
          <cell r="O589">
            <v>0</v>
          </cell>
          <cell r="P589">
            <v>0</v>
          </cell>
          <cell r="Q589">
            <v>0</v>
          </cell>
        </row>
        <row r="590">
          <cell r="E590" t="str">
            <v>ｸﾞﾗﾝﾄﾞﾊﾟｯｷﾝ</v>
          </cell>
          <cell r="F590">
            <v>2</v>
          </cell>
          <cell r="G590" t="str">
            <v>台分</v>
          </cell>
          <cell r="H590">
            <v>3300</v>
          </cell>
          <cell r="I590">
            <v>6600</v>
          </cell>
          <cell r="J590">
            <v>0</v>
          </cell>
          <cell r="K590">
            <v>0</v>
          </cell>
          <cell r="L590">
            <v>2</v>
          </cell>
          <cell r="M590">
            <v>3000</v>
          </cell>
          <cell r="N590">
            <v>6000</v>
          </cell>
          <cell r="O590">
            <v>0</v>
          </cell>
          <cell r="P590">
            <v>0</v>
          </cell>
          <cell r="Q590">
            <v>0</v>
          </cell>
        </row>
        <row r="591">
          <cell r="E591" t="str">
            <v>ｼｰﾄﾊﾟｯｷﾝ</v>
          </cell>
          <cell r="F591">
            <v>2</v>
          </cell>
          <cell r="G591" t="str">
            <v>台分</v>
          </cell>
          <cell r="H591">
            <v>6600</v>
          </cell>
          <cell r="I591">
            <v>13200</v>
          </cell>
          <cell r="J591">
            <v>0</v>
          </cell>
          <cell r="K591">
            <v>0</v>
          </cell>
          <cell r="L591">
            <v>2</v>
          </cell>
          <cell r="M591">
            <v>6000</v>
          </cell>
          <cell r="N591">
            <v>12000</v>
          </cell>
          <cell r="O591">
            <v>0</v>
          </cell>
          <cell r="P591">
            <v>0</v>
          </cell>
          <cell r="Q591">
            <v>0</v>
          </cell>
        </row>
        <row r="592">
          <cell r="E592" t="str">
            <v>ｶｯﾌﾟﾘﾝｸﾞﾎﾞﾙﾄｾｯﾄ(O21-3*4)</v>
          </cell>
          <cell r="F592">
            <v>2</v>
          </cell>
          <cell r="G592" t="str">
            <v>台分</v>
          </cell>
          <cell r="H592">
            <v>2200</v>
          </cell>
          <cell r="I592">
            <v>4400</v>
          </cell>
          <cell r="J592">
            <v>0</v>
          </cell>
          <cell r="K592">
            <v>0</v>
          </cell>
          <cell r="L592">
            <v>2</v>
          </cell>
          <cell r="M592">
            <v>2000</v>
          </cell>
          <cell r="N592">
            <v>4000</v>
          </cell>
          <cell r="O592">
            <v>0</v>
          </cell>
          <cell r="P592">
            <v>0</v>
          </cell>
          <cell r="Q592">
            <v>0</v>
          </cell>
        </row>
        <row r="593">
          <cell r="E593" t="str">
            <v>補修塗料</v>
          </cell>
          <cell r="F593">
            <v>2</v>
          </cell>
          <cell r="G593" t="str">
            <v>台分</v>
          </cell>
          <cell r="H593">
            <v>3000</v>
          </cell>
          <cell r="I593">
            <v>6000</v>
          </cell>
          <cell r="J593">
            <v>0</v>
          </cell>
          <cell r="K593">
            <v>0</v>
          </cell>
          <cell r="L593">
            <v>2</v>
          </cell>
          <cell r="M593">
            <v>3000</v>
          </cell>
          <cell r="N593">
            <v>6000</v>
          </cell>
          <cell r="O593">
            <v>0</v>
          </cell>
          <cell r="P593">
            <v>0</v>
          </cell>
          <cell r="Q593">
            <v>0</v>
          </cell>
        </row>
        <row r="594"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E595" t="str">
            <v>純水装置点検整備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 t="str">
            <v>ﾘﾝｶｲ</v>
          </cell>
        </row>
        <row r="596">
          <cell r="E596" t="str">
            <v>材料費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E597" t="str">
            <v>ｲｵﾝ交換樹脂補充材(ｶﾁｵﾝ)</v>
          </cell>
          <cell r="F597">
            <v>440</v>
          </cell>
          <cell r="G597" t="str">
            <v>㍑</v>
          </cell>
          <cell r="H597">
            <v>1050</v>
          </cell>
          <cell r="I597">
            <v>462000</v>
          </cell>
          <cell r="J597">
            <v>0</v>
          </cell>
          <cell r="K597">
            <v>0</v>
          </cell>
          <cell r="L597">
            <v>440</v>
          </cell>
          <cell r="M597">
            <v>700</v>
          </cell>
          <cell r="N597">
            <v>308000</v>
          </cell>
          <cell r="O597">
            <v>0</v>
          </cell>
          <cell r="P597">
            <v>0</v>
          </cell>
          <cell r="Q597">
            <v>0</v>
          </cell>
        </row>
        <row r="598">
          <cell r="E598" t="str">
            <v>ｲｵﾝ交換樹脂補充材(ｱﾆｵﾝ)</v>
          </cell>
          <cell r="F598">
            <v>880</v>
          </cell>
          <cell r="G598" t="str">
            <v>㍑</v>
          </cell>
          <cell r="H598">
            <v>2700</v>
          </cell>
          <cell r="I598">
            <v>2376000</v>
          </cell>
          <cell r="J598">
            <v>0</v>
          </cell>
          <cell r="K598">
            <v>0</v>
          </cell>
          <cell r="L598">
            <v>880</v>
          </cell>
          <cell r="M598">
            <v>1800</v>
          </cell>
          <cell r="N598">
            <v>1584000</v>
          </cell>
          <cell r="O598">
            <v>0</v>
          </cell>
          <cell r="P598">
            <v>0</v>
          </cell>
          <cell r="Q598">
            <v>0</v>
          </cell>
        </row>
        <row r="599">
          <cell r="E599" t="str">
            <v>塩酸及び苛性ｿｰﾀﾞｰ用ﾊﾟｯｷﾝ</v>
          </cell>
          <cell r="F599">
            <v>1</v>
          </cell>
          <cell r="G599" t="str">
            <v>式</v>
          </cell>
          <cell r="H599">
            <v>15000</v>
          </cell>
          <cell r="I599">
            <v>15000</v>
          </cell>
          <cell r="J599">
            <v>0</v>
          </cell>
          <cell r="K599">
            <v>0</v>
          </cell>
          <cell r="L599">
            <v>1</v>
          </cell>
          <cell r="M599">
            <v>11000</v>
          </cell>
          <cell r="N599">
            <v>11000</v>
          </cell>
          <cell r="O599">
            <v>0</v>
          </cell>
          <cell r="P599">
            <v>0</v>
          </cell>
          <cell r="Q599">
            <v>0</v>
          </cell>
        </row>
        <row r="600">
          <cell r="E600" t="str">
            <v>ﾀﾞｲﾔﾌﾗﾑ(EPDM)</v>
          </cell>
          <cell r="F600">
            <v>3</v>
          </cell>
          <cell r="G600" t="str">
            <v>枚</v>
          </cell>
          <cell r="H600">
            <v>9100</v>
          </cell>
          <cell r="I600">
            <v>27300</v>
          </cell>
          <cell r="J600">
            <v>0</v>
          </cell>
          <cell r="K600">
            <v>0</v>
          </cell>
          <cell r="L600">
            <v>3</v>
          </cell>
          <cell r="M600">
            <v>6100</v>
          </cell>
          <cell r="N600">
            <v>18300</v>
          </cell>
          <cell r="O600">
            <v>0</v>
          </cell>
          <cell r="P600">
            <v>0</v>
          </cell>
          <cell r="Q600">
            <v>0</v>
          </cell>
        </row>
        <row r="601">
          <cell r="E601" t="str">
            <v>ﾀﾞｲﾔﾌﾗﾑ(ﾃﾌﾛﾝ)</v>
          </cell>
          <cell r="F601">
            <v>1</v>
          </cell>
          <cell r="G601" t="str">
            <v>枚</v>
          </cell>
          <cell r="H601">
            <v>15000</v>
          </cell>
          <cell r="I601">
            <v>15000</v>
          </cell>
          <cell r="J601">
            <v>0</v>
          </cell>
          <cell r="K601">
            <v>0</v>
          </cell>
          <cell r="L601">
            <v>1</v>
          </cell>
          <cell r="M601">
            <v>10600</v>
          </cell>
          <cell r="N601">
            <v>10600</v>
          </cell>
          <cell r="O601">
            <v>0</v>
          </cell>
          <cell r="P601">
            <v>0</v>
          </cell>
          <cell r="Q601">
            <v>0</v>
          </cell>
        </row>
        <row r="602">
          <cell r="E602" t="str">
            <v>ﾁｬｯｷ弁用ﾊﾟｯｷﾝ</v>
          </cell>
          <cell r="F602">
            <v>1</v>
          </cell>
          <cell r="G602" t="str">
            <v>枚</v>
          </cell>
          <cell r="H602">
            <v>5500</v>
          </cell>
          <cell r="I602">
            <v>5500</v>
          </cell>
          <cell r="J602">
            <v>0</v>
          </cell>
          <cell r="K602">
            <v>0</v>
          </cell>
          <cell r="L602">
            <v>1</v>
          </cell>
          <cell r="M602">
            <v>5000</v>
          </cell>
          <cell r="N602">
            <v>5000</v>
          </cell>
          <cell r="O602">
            <v>0</v>
          </cell>
          <cell r="P602">
            <v>0</v>
          </cell>
          <cell r="Q602">
            <v>0</v>
          </cell>
        </row>
        <row r="603">
          <cell r="E603" t="str">
            <v>ｲｵﾝ交換塔上部ﾏﾝﾎｰﾙﾊﾟｯｷﾝ</v>
          </cell>
          <cell r="F603">
            <v>1</v>
          </cell>
          <cell r="G603" t="str">
            <v>枚</v>
          </cell>
          <cell r="H603">
            <v>10000</v>
          </cell>
          <cell r="I603">
            <v>10000</v>
          </cell>
          <cell r="J603">
            <v>0</v>
          </cell>
          <cell r="K603">
            <v>0</v>
          </cell>
          <cell r="L603">
            <v>1</v>
          </cell>
          <cell r="M603">
            <v>8000</v>
          </cell>
          <cell r="N603">
            <v>8000</v>
          </cell>
          <cell r="O603">
            <v>0</v>
          </cell>
          <cell r="P603">
            <v>0</v>
          </cell>
          <cell r="Q603">
            <v>0</v>
          </cell>
        </row>
        <row r="604">
          <cell r="E604" t="str">
            <v>減水流量計ﾊﾟｯｷﾝ</v>
          </cell>
          <cell r="F604">
            <v>1</v>
          </cell>
          <cell r="G604" t="str">
            <v>組</v>
          </cell>
          <cell r="H604">
            <v>800</v>
          </cell>
          <cell r="I604">
            <v>800</v>
          </cell>
          <cell r="J604">
            <v>0</v>
          </cell>
          <cell r="K604">
            <v>0</v>
          </cell>
          <cell r="L604">
            <v>1</v>
          </cell>
          <cell r="M604">
            <v>600</v>
          </cell>
          <cell r="N604">
            <v>600</v>
          </cell>
          <cell r="O604">
            <v>0</v>
          </cell>
          <cell r="P604" t="str">
            <v>コスト？</v>
          </cell>
          <cell r="Q604">
            <v>0</v>
          </cell>
        </row>
        <row r="605"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E606" t="str">
            <v>通風設備点検整備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E607" t="str">
            <v>誘引通風機清掃点検調整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E608" t="str">
            <v>材料費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E609" t="str">
            <v>ﾏﾝﾎｰﾙﾊﾟｯｷﾝ</v>
          </cell>
          <cell r="F609">
            <v>1</v>
          </cell>
          <cell r="G609" t="str">
            <v>式</v>
          </cell>
          <cell r="H609">
            <v>12000</v>
          </cell>
          <cell r="I609">
            <v>12000</v>
          </cell>
          <cell r="J609">
            <v>0</v>
          </cell>
          <cell r="K609">
            <v>0</v>
          </cell>
          <cell r="L609">
            <v>1</v>
          </cell>
          <cell r="M609">
            <v>12000</v>
          </cell>
          <cell r="N609">
            <v>12000</v>
          </cell>
          <cell r="O609">
            <v>0</v>
          </cell>
          <cell r="P609" t="str">
            <v>ニチアス</v>
          </cell>
          <cell r="Q609">
            <v>0</v>
          </cell>
        </row>
        <row r="610"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E611" t="str">
            <v>押込み送風機清掃点検調整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E612" t="str">
            <v>材料費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E613" t="str">
            <v>ﾏﾝﾎｰﾙﾊﾟｯｷﾝ</v>
          </cell>
          <cell r="F613">
            <v>1</v>
          </cell>
          <cell r="G613" t="str">
            <v>式</v>
          </cell>
          <cell r="H613">
            <v>12000</v>
          </cell>
          <cell r="I613">
            <v>12000</v>
          </cell>
          <cell r="J613">
            <v>0</v>
          </cell>
          <cell r="K613">
            <v>0</v>
          </cell>
          <cell r="L613">
            <v>1</v>
          </cell>
          <cell r="M613">
            <v>12000</v>
          </cell>
          <cell r="N613">
            <v>12000</v>
          </cell>
          <cell r="O613">
            <v>0</v>
          </cell>
          <cell r="P613" t="str">
            <v>ニチアス</v>
          </cell>
          <cell r="Q613">
            <v>0</v>
          </cell>
        </row>
        <row r="614"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E615" t="str">
            <v>炉温調整用送風機清掃点検調整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E616" t="str">
            <v>材料費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E617" t="str">
            <v>ﾏﾝﾎｰﾙﾊﾟｯｷﾝ</v>
          </cell>
          <cell r="F617">
            <v>1</v>
          </cell>
          <cell r="G617" t="str">
            <v>式</v>
          </cell>
          <cell r="H617">
            <v>12000</v>
          </cell>
          <cell r="I617">
            <v>12000</v>
          </cell>
          <cell r="J617">
            <v>0</v>
          </cell>
          <cell r="K617">
            <v>0</v>
          </cell>
          <cell r="L617">
            <v>1</v>
          </cell>
          <cell r="M617">
            <v>12000</v>
          </cell>
          <cell r="N617">
            <v>12000</v>
          </cell>
          <cell r="O617">
            <v>0</v>
          </cell>
          <cell r="P617" t="str">
            <v>ニチアス</v>
          </cell>
          <cell r="Q617">
            <v>0</v>
          </cell>
        </row>
        <row r="618"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E619" t="str">
            <v>火格子段落部ﾚﾝｶﾞ壁冷却用送風機清掃点検調整(1炉分)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E620" t="str">
            <v>材料費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E621" t="str">
            <v>ﾏﾝﾎｰﾙﾊﾟｯｷﾝ</v>
          </cell>
          <cell r="F621">
            <v>1</v>
          </cell>
          <cell r="G621" t="str">
            <v>式</v>
          </cell>
          <cell r="H621">
            <v>4000</v>
          </cell>
          <cell r="I621">
            <v>4000</v>
          </cell>
          <cell r="J621">
            <v>0</v>
          </cell>
          <cell r="K621">
            <v>0</v>
          </cell>
          <cell r="L621">
            <v>1</v>
          </cell>
          <cell r="M621">
            <v>4000</v>
          </cell>
          <cell r="N621">
            <v>4000</v>
          </cell>
          <cell r="O621">
            <v>0</v>
          </cell>
          <cell r="P621">
            <v>0</v>
          </cell>
          <cell r="Q621">
            <v>0</v>
          </cell>
        </row>
        <row r="622">
          <cell r="E622" t="str">
            <v>ﾍﾞｱﾘﾝｸﾞ　#6314C3</v>
          </cell>
          <cell r="F622">
            <v>2</v>
          </cell>
          <cell r="G622" t="str">
            <v>個</v>
          </cell>
          <cell r="H622">
            <v>6890</v>
          </cell>
          <cell r="I622">
            <v>13780</v>
          </cell>
          <cell r="J622">
            <v>0</v>
          </cell>
          <cell r="K622">
            <v>0</v>
          </cell>
          <cell r="L622">
            <v>2</v>
          </cell>
          <cell r="M622">
            <v>2480</v>
          </cell>
          <cell r="N622">
            <v>4960</v>
          </cell>
          <cell r="O622">
            <v>0</v>
          </cell>
          <cell r="P622" t="str">
            <v>HECコスト</v>
          </cell>
          <cell r="Q622">
            <v>0</v>
          </cell>
        </row>
        <row r="623"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E624" t="str">
            <v>蒸気式空気余熱器開放点検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E625" t="str">
            <v>材料費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E626" t="str">
            <v>ﾔｰﾝﾛｰﾌﾟ T/#8402 φ4.8</v>
          </cell>
          <cell r="F626">
            <v>1</v>
          </cell>
          <cell r="G626" t="str">
            <v>組</v>
          </cell>
          <cell r="H626">
            <v>8000</v>
          </cell>
          <cell r="I626">
            <v>8000</v>
          </cell>
          <cell r="J626">
            <v>0</v>
          </cell>
          <cell r="K626">
            <v>0</v>
          </cell>
          <cell r="L626">
            <v>1</v>
          </cell>
          <cell r="M626">
            <v>8000</v>
          </cell>
          <cell r="N626">
            <v>8000</v>
          </cell>
          <cell r="O626">
            <v>0</v>
          </cell>
          <cell r="P626" t="str">
            <v>ﾆﾁｱｽ（予想）</v>
          </cell>
          <cell r="Q626">
            <v>0</v>
          </cell>
        </row>
        <row r="627">
          <cell r="E627" t="str">
            <v>玉型弁（鋳鋼） 20k-50A　</v>
          </cell>
          <cell r="F627">
            <v>1</v>
          </cell>
          <cell r="G627" t="str">
            <v>個</v>
          </cell>
          <cell r="H627">
            <v>88000</v>
          </cell>
          <cell r="I627">
            <v>88000</v>
          </cell>
          <cell r="J627">
            <v>0</v>
          </cell>
          <cell r="K627">
            <v>0</v>
          </cell>
          <cell r="L627">
            <v>1</v>
          </cell>
          <cell r="M627">
            <v>44000</v>
          </cell>
          <cell r="N627">
            <v>44000</v>
          </cell>
          <cell r="O627">
            <v>0</v>
          </cell>
          <cell r="P627" t="str">
            <v>参考（KITZ*0.5</v>
          </cell>
          <cell r="Q627" t="str">
            <v>大阪バルブ</v>
          </cell>
        </row>
        <row r="628">
          <cell r="E628" t="str">
            <v>ｶﾞｽｹｯﾄ　T/#1834　20k-50A</v>
          </cell>
          <cell r="F628">
            <v>2</v>
          </cell>
          <cell r="G628" t="str">
            <v>個</v>
          </cell>
          <cell r="H628">
            <v>420</v>
          </cell>
          <cell r="I628">
            <v>840</v>
          </cell>
          <cell r="J628">
            <v>0</v>
          </cell>
          <cell r="K628">
            <v>0</v>
          </cell>
          <cell r="L628">
            <v>2</v>
          </cell>
          <cell r="M628">
            <v>280</v>
          </cell>
          <cell r="N628">
            <v>560</v>
          </cell>
          <cell r="O628">
            <v>0</v>
          </cell>
          <cell r="P628">
            <v>0</v>
          </cell>
          <cell r="Q628" t="str">
            <v>*1.5</v>
          </cell>
        </row>
        <row r="629"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E630" t="str">
            <v>調温塔入口EXP　G-EX-3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E631" t="str">
            <v>ｴｷｽﾊﾟﾝｼｮﾝ(G-EX-3)
φ1340×300</v>
          </cell>
          <cell r="F631">
            <v>3</v>
          </cell>
          <cell r="G631" t="str">
            <v>基</v>
          </cell>
          <cell r="H631">
            <v>680000</v>
          </cell>
          <cell r="I631">
            <v>2040000</v>
          </cell>
          <cell r="J631">
            <v>0</v>
          </cell>
          <cell r="K631">
            <v>0</v>
          </cell>
          <cell r="L631">
            <v>3</v>
          </cell>
          <cell r="M631">
            <v>400000</v>
          </cell>
          <cell r="N631">
            <v>1200000</v>
          </cell>
          <cell r="O631">
            <v>0</v>
          </cell>
          <cell r="P631">
            <v>0</v>
          </cell>
          <cell r="Q631">
            <v>0</v>
          </cell>
        </row>
        <row r="632">
          <cell r="E632" t="str">
            <v>G-EX-3用ｶﾞｽｹｯﾄ 3.2t</v>
          </cell>
          <cell r="F632">
            <v>6</v>
          </cell>
          <cell r="G632" t="str">
            <v>枚</v>
          </cell>
          <cell r="H632">
            <v>35000</v>
          </cell>
          <cell r="I632">
            <v>210000</v>
          </cell>
          <cell r="J632">
            <v>0</v>
          </cell>
          <cell r="K632">
            <v>0</v>
          </cell>
          <cell r="L632">
            <v>6</v>
          </cell>
          <cell r="M632">
            <v>25000</v>
          </cell>
          <cell r="N632">
            <v>150000</v>
          </cell>
          <cell r="O632">
            <v>0</v>
          </cell>
          <cell r="P632">
            <v>0</v>
          </cell>
          <cell r="Q632">
            <v>0</v>
          </cell>
        </row>
        <row r="633">
          <cell r="E633" t="str">
            <v>ﾎﾞﾙﾄ･ﾅｯﾄ･SW　M16×75</v>
          </cell>
          <cell r="F633">
            <v>48</v>
          </cell>
          <cell r="G633" t="str">
            <v>組</v>
          </cell>
          <cell r="H633">
            <v>60</v>
          </cell>
          <cell r="I633">
            <v>2880</v>
          </cell>
          <cell r="J633">
            <v>0</v>
          </cell>
          <cell r="K633">
            <v>0</v>
          </cell>
          <cell r="L633">
            <v>48</v>
          </cell>
          <cell r="M633">
            <v>50</v>
          </cell>
          <cell r="N633">
            <v>2400</v>
          </cell>
          <cell r="O633">
            <v>0</v>
          </cell>
          <cell r="P633">
            <v>0</v>
          </cell>
          <cell r="Q633">
            <v>0</v>
          </cell>
        </row>
        <row r="634"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E635" t="str">
            <v>灰出し設備点検整備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 t="str">
            <v>不二ｻｯｼ</v>
          </cell>
        </row>
        <row r="636">
          <cell r="E636" t="str">
            <v>灰固化装置点検整備(灰押出し成形)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E637" t="str">
            <v>材料費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E638" t="str">
            <v>ｸﾞﾗﾝﾄﾞﾊﾟｯｷﾝ(3m/箱)</v>
          </cell>
          <cell r="F638">
            <v>6</v>
          </cell>
          <cell r="G638" t="str">
            <v>箱</v>
          </cell>
          <cell r="H638">
            <v>20000</v>
          </cell>
          <cell r="I638">
            <v>120000</v>
          </cell>
          <cell r="J638">
            <v>0</v>
          </cell>
          <cell r="K638">
            <v>0</v>
          </cell>
          <cell r="L638">
            <v>6</v>
          </cell>
          <cell r="M638">
            <v>15000</v>
          </cell>
          <cell r="N638">
            <v>90000</v>
          </cell>
          <cell r="O638">
            <v>0</v>
          </cell>
          <cell r="P638">
            <v>0</v>
          </cell>
          <cell r="Q638">
            <v>0</v>
          </cell>
        </row>
        <row r="639">
          <cell r="E639" t="str">
            <v>肉盛用溶接棒(5㎏)</v>
          </cell>
          <cell r="F639">
            <v>1</v>
          </cell>
          <cell r="G639" t="str">
            <v>式</v>
          </cell>
          <cell r="H639">
            <v>50000</v>
          </cell>
          <cell r="I639">
            <v>50000</v>
          </cell>
          <cell r="J639">
            <v>0</v>
          </cell>
          <cell r="K639">
            <v>0</v>
          </cell>
          <cell r="L639">
            <v>1</v>
          </cell>
          <cell r="M639">
            <v>50000</v>
          </cell>
          <cell r="N639">
            <v>50000</v>
          </cell>
          <cell r="O639">
            <v>0</v>
          </cell>
          <cell r="P639">
            <v>0</v>
          </cell>
          <cell r="Q639">
            <v>0</v>
          </cell>
        </row>
        <row r="640">
          <cell r="E640" t="str">
            <v>混練機ﾎｯﾊﾟ用ﾌﾚｷ
640×400×140H</v>
          </cell>
          <cell r="F640">
            <v>1</v>
          </cell>
          <cell r="G640" t="str">
            <v>式</v>
          </cell>
          <cell r="H640">
            <v>70000</v>
          </cell>
          <cell r="I640">
            <v>70000</v>
          </cell>
          <cell r="J640">
            <v>0</v>
          </cell>
          <cell r="K640">
            <v>0</v>
          </cell>
          <cell r="L640">
            <v>1</v>
          </cell>
          <cell r="M640">
            <v>50000</v>
          </cell>
          <cell r="N640">
            <v>50000</v>
          </cell>
          <cell r="O640">
            <v>0</v>
          </cell>
          <cell r="P640">
            <v>0</v>
          </cell>
          <cell r="Q640">
            <v>0</v>
          </cell>
        </row>
        <row r="641">
          <cell r="E641" t="str">
            <v>混練機ﾎｯﾊﾟ用ﾌﾚｷ
400×400×100H</v>
          </cell>
          <cell r="F641">
            <v>1</v>
          </cell>
          <cell r="G641" t="str">
            <v>式</v>
          </cell>
          <cell r="H641">
            <v>56000</v>
          </cell>
          <cell r="I641">
            <v>56000</v>
          </cell>
          <cell r="J641">
            <v>0</v>
          </cell>
          <cell r="K641">
            <v>0</v>
          </cell>
          <cell r="L641">
            <v>1</v>
          </cell>
          <cell r="M641">
            <v>40000</v>
          </cell>
          <cell r="N641">
            <v>40000</v>
          </cell>
          <cell r="O641">
            <v>0</v>
          </cell>
          <cell r="P641">
            <v>0</v>
          </cell>
          <cell r="Q641">
            <v>0</v>
          </cell>
        </row>
        <row r="642">
          <cell r="E642" t="str">
            <v>ｵｲﾙ（ﾀﾞｽﾄ定量供給用）</v>
          </cell>
          <cell r="F642">
            <v>11</v>
          </cell>
          <cell r="G642" t="str">
            <v>㍑</v>
          </cell>
          <cell r="H642">
            <v>200</v>
          </cell>
          <cell r="I642">
            <v>2200</v>
          </cell>
          <cell r="J642">
            <v>0</v>
          </cell>
          <cell r="K642">
            <v>0</v>
          </cell>
          <cell r="L642">
            <v>11</v>
          </cell>
          <cell r="M642">
            <v>120</v>
          </cell>
          <cell r="N642">
            <v>1320</v>
          </cell>
          <cell r="O642">
            <v>0</v>
          </cell>
          <cell r="P642" t="str">
            <v>コスト予想</v>
          </cell>
          <cell r="Q642">
            <v>0</v>
          </cell>
        </row>
        <row r="643">
          <cell r="E643" t="str">
            <v>ｵｲﾙ（混錬機,押出成型器用）</v>
          </cell>
          <cell r="F643">
            <v>219</v>
          </cell>
          <cell r="G643" t="str">
            <v>㍑</v>
          </cell>
          <cell r="H643">
            <v>200</v>
          </cell>
          <cell r="I643">
            <v>43800</v>
          </cell>
          <cell r="J643">
            <v>0</v>
          </cell>
          <cell r="K643">
            <v>0</v>
          </cell>
          <cell r="L643">
            <v>219</v>
          </cell>
          <cell r="M643">
            <v>120</v>
          </cell>
          <cell r="N643">
            <v>26280</v>
          </cell>
          <cell r="O643">
            <v>0</v>
          </cell>
          <cell r="P643" t="str">
            <v>コスト予想</v>
          </cell>
          <cell r="Q643">
            <v>0</v>
          </cell>
        </row>
        <row r="644">
          <cell r="E644" t="str">
            <v>ｵｲﾙ（供給ｺﾝﾍﾞｱ,搬送ｺﾝﾍﾞｱ用）</v>
          </cell>
          <cell r="F644">
            <v>7</v>
          </cell>
          <cell r="G644" t="str">
            <v>㍑</v>
          </cell>
          <cell r="H644">
            <v>200</v>
          </cell>
          <cell r="I644">
            <v>1400</v>
          </cell>
          <cell r="J644">
            <v>0</v>
          </cell>
          <cell r="K644">
            <v>0</v>
          </cell>
          <cell r="L644">
            <v>7</v>
          </cell>
          <cell r="M644">
            <v>120</v>
          </cell>
          <cell r="N644">
            <v>840</v>
          </cell>
          <cell r="O644">
            <v>0</v>
          </cell>
          <cell r="P644" t="str">
            <v>コスト予想</v>
          </cell>
          <cell r="Q644">
            <v>0</v>
          </cell>
        </row>
        <row r="645">
          <cell r="E645" t="str">
            <v>ﾀﾞｲｽ</v>
          </cell>
          <cell r="F645">
            <v>10</v>
          </cell>
          <cell r="G645" t="str">
            <v>個</v>
          </cell>
          <cell r="H645" t="e">
            <v>#DIV/0!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E647" t="str">
            <v>灰押し出機清掃点検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E648" t="str">
            <v>材料費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E649" t="str">
            <v>ﾊﾟｯｷﾝ</v>
          </cell>
          <cell r="F649">
            <v>3</v>
          </cell>
          <cell r="G649" t="str">
            <v>組</v>
          </cell>
          <cell r="H649">
            <v>13500</v>
          </cell>
          <cell r="I649">
            <v>40500</v>
          </cell>
          <cell r="J649" t="str">
            <v>シリンダ用</v>
          </cell>
          <cell r="K649">
            <v>0</v>
          </cell>
          <cell r="L649">
            <v>3</v>
          </cell>
          <cell r="M649">
            <v>9100</v>
          </cell>
          <cell r="N649">
            <v>27300</v>
          </cell>
          <cell r="O649">
            <v>0</v>
          </cell>
          <cell r="P649" t="str">
            <v>タイヨー</v>
          </cell>
          <cell r="Q649">
            <v>0</v>
          </cell>
        </row>
        <row r="650">
          <cell r="E650" t="str">
            <v>ｼﾞｬﾊﾞﾗ</v>
          </cell>
          <cell r="F650">
            <v>3</v>
          </cell>
          <cell r="G650" t="str">
            <v>組</v>
          </cell>
          <cell r="H650">
            <v>21500</v>
          </cell>
          <cell r="I650">
            <v>64500</v>
          </cell>
          <cell r="J650" t="str">
            <v>シリンダ用</v>
          </cell>
          <cell r="K650">
            <v>0</v>
          </cell>
          <cell r="L650">
            <v>3</v>
          </cell>
          <cell r="M650">
            <v>14500</v>
          </cell>
          <cell r="N650">
            <v>43500</v>
          </cell>
          <cell r="O650">
            <v>0</v>
          </cell>
          <cell r="P650" t="str">
            <v>タイヨー</v>
          </cell>
          <cell r="Q650">
            <v>0</v>
          </cell>
        </row>
        <row r="651">
          <cell r="E651" t="str">
            <v>ﾌﾞｯｼｭ　140H</v>
          </cell>
          <cell r="F651">
            <v>3</v>
          </cell>
          <cell r="G651" t="str">
            <v>個</v>
          </cell>
          <cell r="H651">
            <v>28000</v>
          </cell>
          <cell r="I651">
            <v>84000</v>
          </cell>
          <cell r="J651" t="str">
            <v>シリンダ用</v>
          </cell>
          <cell r="K651">
            <v>0</v>
          </cell>
          <cell r="L651">
            <v>3</v>
          </cell>
          <cell r="M651">
            <v>18700</v>
          </cell>
          <cell r="N651">
            <v>56100</v>
          </cell>
          <cell r="O651">
            <v>0</v>
          </cell>
          <cell r="P651" t="str">
            <v>タイヨー</v>
          </cell>
          <cell r="Q651">
            <v>0</v>
          </cell>
        </row>
        <row r="652">
          <cell r="E652" t="str">
            <v>ｶﾞｽｹｯﾄ T/#1050RC 6t</v>
          </cell>
          <cell r="F652">
            <v>3</v>
          </cell>
          <cell r="G652" t="str">
            <v>枚</v>
          </cell>
          <cell r="H652">
            <v>33000</v>
          </cell>
          <cell r="I652">
            <v>99000</v>
          </cell>
          <cell r="J652" t="str">
            <v>ﾏﾝﾎｰﾙ</v>
          </cell>
          <cell r="K652">
            <v>0</v>
          </cell>
          <cell r="L652">
            <v>3</v>
          </cell>
          <cell r="M652">
            <v>22000</v>
          </cell>
          <cell r="N652">
            <v>66000</v>
          </cell>
          <cell r="O652">
            <v>0</v>
          </cell>
          <cell r="P652" t="str">
            <v>ﾆﾁｱｽ</v>
          </cell>
          <cell r="Q652">
            <v>0</v>
          </cell>
        </row>
        <row r="653"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E654" t="str">
            <v>ｺﾝﾌﾟﾚｯｻｰ及びﾎﾟﾝﾌﾟ開放点検整備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E655" t="str">
            <v>調温塔用ｺﾝﾌﾟﾚｯｻｰ開放点検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E656" t="str">
            <v>材料費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</row>
        <row r="657">
          <cell r="E657" t="str">
            <v>ｱﾝﾛｰﾀﾞﾎﾞﾃﾞｨﾊﾟｯｷﾝ</v>
          </cell>
          <cell r="F657">
            <v>4</v>
          </cell>
          <cell r="G657" t="str">
            <v>個</v>
          </cell>
          <cell r="H657">
            <v>1350</v>
          </cell>
          <cell r="I657">
            <v>5400</v>
          </cell>
          <cell r="J657">
            <v>0</v>
          </cell>
          <cell r="K657">
            <v>0</v>
          </cell>
          <cell r="L657">
            <v>4</v>
          </cell>
          <cell r="M657">
            <v>900</v>
          </cell>
          <cell r="N657">
            <v>3600</v>
          </cell>
          <cell r="O657">
            <v>0</v>
          </cell>
          <cell r="P657">
            <v>0</v>
          </cell>
          <cell r="Q657">
            <v>0</v>
          </cell>
        </row>
        <row r="658">
          <cell r="E658" t="str">
            <v>ｱﾝﾛｰﾀﾞｰｶﾊﾞｰﾊﾟｯｷﾝ</v>
          </cell>
          <cell r="F658">
            <v>4</v>
          </cell>
          <cell r="G658" t="str">
            <v>個</v>
          </cell>
          <cell r="H658">
            <v>1080</v>
          </cell>
          <cell r="I658">
            <v>4320</v>
          </cell>
          <cell r="J658">
            <v>0</v>
          </cell>
          <cell r="K658">
            <v>0</v>
          </cell>
          <cell r="L658">
            <v>4</v>
          </cell>
          <cell r="M658">
            <v>720</v>
          </cell>
          <cell r="N658">
            <v>2880</v>
          </cell>
          <cell r="O658">
            <v>0</v>
          </cell>
          <cell r="P658">
            <v>0</v>
          </cell>
          <cell r="Q658">
            <v>0</v>
          </cell>
        </row>
        <row r="659">
          <cell r="E659" t="str">
            <v>ﾊﾞﾙﾌﾞｼｰﾄﾏﾄﾒ</v>
          </cell>
          <cell r="F659">
            <v>4</v>
          </cell>
          <cell r="G659" t="str">
            <v>個</v>
          </cell>
          <cell r="H659">
            <v>1200</v>
          </cell>
          <cell r="I659">
            <v>4800</v>
          </cell>
          <cell r="J659">
            <v>0</v>
          </cell>
          <cell r="K659">
            <v>0</v>
          </cell>
          <cell r="L659">
            <v>4</v>
          </cell>
          <cell r="M659">
            <v>1010</v>
          </cell>
          <cell r="N659">
            <v>4040</v>
          </cell>
          <cell r="O659">
            <v>0</v>
          </cell>
          <cell r="P659">
            <v>0</v>
          </cell>
          <cell r="Q659">
            <v>0</v>
          </cell>
        </row>
        <row r="660">
          <cell r="E660" t="str">
            <v>ｻｸｼｮﾝﾊﾟｯｷﾝ</v>
          </cell>
          <cell r="F660">
            <v>4</v>
          </cell>
          <cell r="G660" t="str">
            <v>個</v>
          </cell>
          <cell r="H660">
            <v>400</v>
          </cell>
          <cell r="I660">
            <v>1600</v>
          </cell>
          <cell r="J660">
            <v>0</v>
          </cell>
          <cell r="K660">
            <v>0</v>
          </cell>
          <cell r="L660">
            <v>4</v>
          </cell>
          <cell r="M660">
            <v>320</v>
          </cell>
          <cell r="N660">
            <v>1280</v>
          </cell>
          <cell r="O660">
            <v>0</v>
          </cell>
          <cell r="P660">
            <v>0</v>
          </cell>
          <cell r="Q660">
            <v>0</v>
          </cell>
        </row>
        <row r="661">
          <cell r="E661" t="str">
            <v>ｻｸｼｮﾝﾌｨﾙﾀｰ</v>
          </cell>
          <cell r="F661">
            <v>4</v>
          </cell>
          <cell r="G661" t="str">
            <v>個</v>
          </cell>
          <cell r="H661">
            <v>23000</v>
          </cell>
          <cell r="I661">
            <v>92000</v>
          </cell>
          <cell r="J661">
            <v>0</v>
          </cell>
          <cell r="K661">
            <v>0</v>
          </cell>
          <cell r="L661">
            <v>4</v>
          </cell>
          <cell r="M661">
            <v>14800</v>
          </cell>
          <cell r="N661">
            <v>59200</v>
          </cell>
          <cell r="O661">
            <v>0</v>
          </cell>
          <cell r="P661">
            <v>0</v>
          </cell>
          <cell r="Q661">
            <v>0</v>
          </cell>
        </row>
        <row r="662">
          <cell r="E662" t="str">
            <v>ﾍﾞｱﾘﾝｸﾞ(80円筒ころ軸受)</v>
          </cell>
          <cell r="F662">
            <v>4</v>
          </cell>
          <cell r="G662" t="str">
            <v>個</v>
          </cell>
          <cell r="H662">
            <v>18880</v>
          </cell>
          <cell r="I662">
            <v>75520</v>
          </cell>
          <cell r="J662">
            <v>0</v>
          </cell>
          <cell r="K662">
            <v>0</v>
          </cell>
          <cell r="L662">
            <v>4</v>
          </cell>
          <cell r="M662">
            <v>11800</v>
          </cell>
          <cell r="N662">
            <v>47200</v>
          </cell>
          <cell r="O662">
            <v>0</v>
          </cell>
          <cell r="P662">
            <v>0</v>
          </cell>
          <cell r="Q662">
            <v>0</v>
          </cell>
        </row>
        <row r="663">
          <cell r="E663" t="str">
            <v>ﾍﾞｱﾘﾝｸﾞ(35円筒ころ軸受)</v>
          </cell>
          <cell r="F663">
            <v>4</v>
          </cell>
          <cell r="G663" t="str">
            <v>個</v>
          </cell>
          <cell r="H663">
            <v>9040</v>
          </cell>
          <cell r="I663">
            <v>36160</v>
          </cell>
          <cell r="J663">
            <v>0</v>
          </cell>
          <cell r="K663">
            <v>0</v>
          </cell>
          <cell r="L663">
            <v>4</v>
          </cell>
          <cell r="M663">
            <v>5650</v>
          </cell>
          <cell r="N663">
            <v>22600</v>
          </cell>
          <cell r="O663">
            <v>0</v>
          </cell>
          <cell r="P663">
            <v>0</v>
          </cell>
          <cell r="Q663">
            <v>0</v>
          </cell>
        </row>
        <row r="664">
          <cell r="E664" t="str">
            <v>ﾍﾞｱﾘﾝｸﾞ(60ｱﾝｷﾞｭﾗ玉軸受)</v>
          </cell>
          <cell r="F664">
            <v>4</v>
          </cell>
          <cell r="G664" t="str">
            <v>個</v>
          </cell>
          <cell r="H664">
            <v>28320</v>
          </cell>
          <cell r="I664">
            <v>113280</v>
          </cell>
          <cell r="J664">
            <v>0</v>
          </cell>
          <cell r="K664">
            <v>0</v>
          </cell>
          <cell r="L664">
            <v>4</v>
          </cell>
          <cell r="M664">
            <v>17700</v>
          </cell>
          <cell r="N664">
            <v>70800</v>
          </cell>
          <cell r="O664">
            <v>0</v>
          </cell>
          <cell r="P664">
            <v>0</v>
          </cell>
          <cell r="Q664">
            <v>0</v>
          </cell>
        </row>
        <row r="665">
          <cell r="E665" t="str">
            <v>ﾍﾞｱﾘﾝｸﾞ(40ｱﾝｷﾞｭﾗ玉軸受)</v>
          </cell>
          <cell r="F665">
            <v>4</v>
          </cell>
          <cell r="G665" t="str">
            <v>個</v>
          </cell>
          <cell r="H665">
            <v>18400</v>
          </cell>
          <cell r="I665">
            <v>73600</v>
          </cell>
          <cell r="J665">
            <v>0</v>
          </cell>
          <cell r="K665">
            <v>0</v>
          </cell>
          <cell r="L665">
            <v>4</v>
          </cell>
          <cell r="M665">
            <v>11500</v>
          </cell>
          <cell r="N665">
            <v>46000</v>
          </cell>
          <cell r="O665">
            <v>0</v>
          </cell>
          <cell r="P665">
            <v>0</v>
          </cell>
          <cell r="Q665">
            <v>0</v>
          </cell>
        </row>
        <row r="666">
          <cell r="E666" t="str">
            <v>ﾒｶﾆｶﾙｼｰﾙ</v>
          </cell>
          <cell r="F666">
            <v>4</v>
          </cell>
          <cell r="G666" t="str">
            <v>個</v>
          </cell>
          <cell r="H666">
            <v>54200</v>
          </cell>
          <cell r="I666">
            <v>216800</v>
          </cell>
          <cell r="J666">
            <v>0</v>
          </cell>
          <cell r="K666">
            <v>0</v>
          </cell>
          <cell r="L666">
            <v>4</v>
          </cell>
          <cell r="M666">
            <v>35800</v>
          </cell>
          <cell r="N666">
            <v>143200</v>
          </cell>
          <cell r="O666">
            <v>0</v>
          </cell>
          <cell r="P666">
            <v>0</v>
          </cell>
          <cell r="Q666">
            <v>0</v>
          </cell>
        </row>
        <row r="667">
          <cell r="E667" t="str">
            <v>Sｶﾊﾞｰﾊﾟｯｷﾝ</v>
          </cell>
          <cell r="F667">
            <v>4</v>
          </cell>
          <cell r="G667" t="str">
            <v>個</v>
          </cell>
          <cell r="H667">
            <v>700</v>
          </cell>
          <cell r="I667">
            <v>2800</v>
          </cell>
          <cell r="J667">
            <v>0</v>
          </cell>
          <cell r="K667">
            <v>0</v>
          </cell>
          <cell r="L667">
            <v>4</v>
          </cell>
          <cell r="M667">
            <v>470</v>
          </cell>
          <cell r="N667">
            <v>1880</v>
          </cell>
          <cell r="O667">
            <v>0</v>
          </cell>
          <cell r="P667">
            <v>0</v>
          </cell>
          <cell r="Q667">
            <v>0</v>
          </cell>
        </row>
        <row r="668">
          <cell r="E668" t="str">
            <v>Dｶﾊﾞｰﾊﾟｯｷﾝ</v>
          </cell>
          <cell r="F668">
            <v>4</v>
          </cell>
          <cell r="G668" t="str">
            <v>個</v>
          </cell>
          <cell r="H668">
            <v>1860</v>
          </cell>
          <cell r="I668">
            <v>7440</v>
          </cell>
          <cell r="J668">
            <v>0</v>
          </cell>
          <cell r="K668">
            <v>0</v>
          </cell>
          <cell r="L668">
            <v>4</v>
          </cell>
          <cell r="M668">
            <v>1160</v>
          </cell>
          <cell r="N668">
            <v>4640</v>
          </cell>
          <cell r="O668">
            <v>0</v>
          </cell>
          <cell r="P668">
            <v>0</v>
          </cell>
          <cell r="Q668">
            <v>0</v>
          </cell>
        </row>
        <row r="669">
          <cell r="E669" t="str">
            <v>Dｸﾗﾝｸｹｰｼﾝｸﾞﾊﾟｯｷﾝ</v>
          </cell>
          <cell r="F669">
            <v>4</v>
          </cell>
          <cell r="G669" t="str">
            <v>個</v>
          </cell>
          <cell r="H669">
            <v>3840</v>
          </cell>
          <cell r="I669">
            <v>15360</v>
          </cell>
          <cell r="J669">
            <v>0</v>
          </cell>
          <cell r="K669">
            <v>0</v>
          </cell>
          <cell r="L669">
            <v>4</v>
          </cell>
          <cell r="M669">
            <v>2400</v>
          </cell>
          <cell r="N669">
            <v>9600</v>
          </cell>
          <cell r="O669">
            <v>0</v>
          </cell>
          <cell r="P669">
            <v>0</v>
          </cell>
          <cell r="Q669">
            <v>0</v>
          </cell>
        </row>
        <row r="670">
          <cell r="E670" t="str">
            <v>ﾍﾞｱﾘﾝｸﾞ(60ﾂﾊﾞ付円筒ころ軸受)</v>
          </cell>
          <cell r="F670">
            <v>4</v>
          </cell>
          <cell r="G670" t="str">
            <v>個</v>
          </cell>
          <cell r="H670">
            <v>24640</v>
          </cell>
          <cell r="I670">
            <v>98560</v>
          </cell>
          <cell r="J670">
            <v>0</v>
          </cell>
          <cell r="K670">
            <v>0</v>
          </cell>
          <cell r="L670">
            <v>4</v>
          </cell>
          <cell r="M670">
            <v>15400</v>
          </cell>
          <cell r="N670">
            <v>61600</v>
          </cell>
          <cell r="O670">
            <v>0</v>
          </cell>
          <cell r="P670">
            <v>0</v>
          </cell>
          <cell r="Q670">
            <v>0</v>
          </cell>
        </row>
        <row r="671">
          <cell r="E671" t="str">
            <v>ﾍﾞｱﾘﾝｸﾞ(40ﾂﾊﾞ付円筒ころ軸受)</v>
          </cell>
          <cell r="F671">
            <v>4</v>
          </cell>
          <cell r="G671" t="str">
            <v>個</v>
          </cell>
          <cell r="H671">
            <v>14880</v>
          </cell>
          <cell r="I671">
            <v>59520</v>
          </cell>
          <cell r="J671">
            <v>0</v>
          </cell>
          <cell r="K671">
            <v>0</v>
          </cell>
          <cell r="L671">
            <v>4</v>
          </cell>
          <cell r="M671">
            <v>9300</v>
          </cell>
          <cell r="N671">
            <v>37200</v>
          </cell>
          <cell r="O671">
            <v>0</v>
          </cell>
          <cell r="P671">
            <v>0</v>
          </cell>
          <cell r="Q671">
            <v>0</v>
          </cell>
        </row>
        <row r="672">
          <cell r="E672" t="str">
            <v>ﾌﾗﾝｼﾞﾊﾟｯｷﾝ</v>
          </cell>
          <cell r="F672">
            <v>4</v>
          </cell>
          <cell r="G672" t="str">
            <v>個</v>
          </cell>
          <cell r="H672">
            <v>390</v>
          </cell>
          <cell r="I672">
            <v>1560</v>
          </cell>
          <cell r="J672" t="str">
            <v>ｵｲﾙｸﾘｰﾅｰ用</v>
          </cell>
          <cell r="K672">
            <v>0</v>
          </cell>
          <cell r="L672">
            <v>4</v>
          </cell>
          <cell r="M672">
            <v>350</v>
          </cell>
          <cell r="N672">
            <v>1400</v>
          </cell>
          <cell r="O672">
            <v>0</v>
          </cell>
          <cell r="P672">
            <v>0</v>
          </cell>
          <cell r="Q672">
            <v>0</v>
          </cell>
        </row>
        <row r="673">
          <cell r="E673" t="str">
            <v>ｷｬｯﾌﾟｼｰﾙ</v>
          </cell>
          <cell r="F673">
            <v>4</v>
          </cell>
          <cell r="G673" t="str">
            <v>個</v>
          </cell>
          <cell r="H673">
            <v>9600</v>
          </cell>
          <cell r="I673">
            <v>38400</v>
          </cell>
          <cell r="J673">
            <v>0</v>
          </cell>
          <cell r="K673">
            <v>0</v>
          </cell>
          <cell r="L673">
            <v>4</v>
          </cell>
          <cell r="M673">
            <v>6480</v>
          </cell>
          <cell r="N673">
            <v>25920</v>
          </cell>
          <cell r="O673">
            <v>0</v>
          </cell>
          <cell r="P673">
            <v>0</v>
          </cell>
          <cell r="Q673">
            <v>0</v>
          </cell>
        </row>
        <row r="674">
          <cell r="E674" t="str">
            <v>調整弁ｺﾞﾑﾊﾟｯｷﾝ</v>
          </cell>
          <cell r="F674">
            <v>4</v>
          </cell>
          <cell r="G674" t="str">
            <v>個</v>
          </cell>
          <cell r="H674">
            <v>750</v>
          </cell>
          <cell r="I674">
            <v>3000</v>
          </cell>
          <cell r="J674">
            <v>0</v>
          </cell>
          <cell r="K674">
            <v>0</v>
          </cell>
          <cell r="L674">
            <v>4</v>
          </cell>
          <cell r="M674">
            <v>540</v>
          </cell>
          <cell r="N674">
            <v>2160</v>
          </cell>
          <cell r="O674">
            <v>0</v>
          </cell>
          <cell r="P674">
            <v>0</v>
          </cell>
          <cell r="Q674">
            <v>0</v>
          </cell>
        </row>
        <row r="675">
          <cell r="E675" t="str">
            <v>調整弁ﾀﾞｲﾔﾌﾗﾑﾏﾄﾒ</v>
          </cell>
          <cell r="F675">
            <v>4</v>
          </cell>
          <cell r="G675" t="str">
            <v>個</v>
          </cell>
          <cell r="H675">
            <v>7500</v>
          </cell>
          <cell r="I675">
            <v>30000</v>
          </cell>
          <cell r="J675">
            <v>0</v>
          </cell>
          <cell r="K675">
            <v>0</v>
          </cell>
          <cell r="L675">
            <v>4</v>
          </cell>
          <cell r="M675">
            <v>5020</v>
          </cell>
          <cell r="N675">
            <v>20080</v>
          </cell>
          <cell r="O675">
            <v>0</v>
          </cell>
          <cell r="P675">
            <v>0</v>
          </cell>
          <cell r="Q675">
            <v>0</v>
          </cell>
        </row>
        <row r="676">
          <cell r="E676" t="str">
            <v>減圧弁ﾀﾞｲﾔﾌﾗﾑﾏﾄﾒ</v>
          </cell>
          <cell r="F676">
            <v>4</v>
          </cell>
          <cell r="G676" t="str">
            <v>個</v>
          </cell>
          <cell r="H676">
            <v>7800</v>
          </cell>
          <cell r="I676">
            <v>31200</v>
          </cell>
          <cell r="J676">
            <v>0</v>
          </cell>
          <cell r="K676">
            <v>0</v>
          </cell>
          <cell r="L676">
            <v>4</v>
          </cell>
          <cell r="M676">
            <v>5550</v>
          </cell>
          <cell r="N676">
            <v>22200</v>
          </cell>
          <cell r="O676">
            <v>0</v>
          </cell>
          <cell r="P676">
            <v>0</v>
          </cell>
          <cell r="Q676">
            <v>0</v>
          </cell>
        </row>
        <row r="677">
          <cell r="E677" t="str">
            <v>減圧弁ﾊﾞﾙﾌﾞﾏﾄﾒ</v>
          </cell>
          <cell r="F677">
            <v>4</v>
          </cell>
          <cell r="G677" t="str">
            <v>個</v>
          </cell>
          <cell r="H677">
            <v>1870</v>
          </cell>
          <cell r="I677">
            <v>7480</v>
          </cell>
          <cell r="J677">
            <v>0</v>
          </cell>
          <cell r="K677">
            <v>0</v>
          </cell>
          <cell r="L677">
            <v>4</v>
          </cell>
          <cell r="M677">
            <v>1250</v>
          </cell>
          <cell r="N677">
            <v>5000</v>
          </cell>
          <cell r="O677">
            <v>0</v>
          </cell>
          <cell r="P677">
            <v>0</v>
          </cell>
          <cell r="Q677">
            <v>0</v>
          </cell>
        </row>
        <row r="678">
          <cell r="E678" t="str">
            <v>減圧弁Oﾘﾝｸﾞ</v>
          </cell>
          <cell r="F678">
            <v>4</v>
          </cell>
          <cell r="G678" t="str">
            <v>個</v>
          </cell>
          <cell r="H678">
            <v>640</v>
          </cell>
          <cell r="I678">
            <v>2560</v>
          </cell>
          <cell r="J678">
            <v>0</v>
          </cell>
          <cell r="K678">
            <v>0</v>
          </cell>
          <cell r="L678">
            <v>4</v>
          </cell>
          <cell r="M678">
            <v>430</v>
          </cell>
          <cell r="N678">
            <v>1720</v>
          </cell>
          <cell r="O678">
            <v>0</v>
          </cell>
          <cell r="P678">
            <v>0</v>
          </cell>
          <cell r="Q678">
            <v>0</v>
          </cell>
        </row>
        <row r="679">
          <cell r="E679" t="str">
            <v>ｵｲﾙｾﾊﾟﾚｰﾀｴﾚﾒﾝﾄ</v>
          </cell>
          <cell r="F679">
            <v>4</v>
          </cell>
          <cell r="G679" t="str">
            <v>個</v>
          </cell>
          <cell r="H679">
            <v>62800</v>
          </cell>
          <cell r="I679">
            <v>251200</v>
          </cell>
          <cell r="J679">
            <v>0</v>
          </cell>
          <cell r="K679">
            <v>0</v>
          </cell>
          <cell r="L679">
            <v>4</v>
          </cell>
          <cell r="M679">
            <v>41900</v>
          </cell>
          <cell r="N679">
            <v>167600</v>
          </cell>
          <cell r="O679">
            <v>0</v>
          </cell>
          <cell r="P679">
            <v>0</v>
          </cell>
          <cell r="Q679">
            <v>0</v>
          </cell>
        </row>
        <row r="680">
          <cell r="E680" t="str">
            <v>ｵｲﾙｾﾊﾟﾚｰﾀｴﾚﾒﾝﾄﾊﾟｯｷﾝ</v>
          </cell>
          <cell r="F680">
            <v>8</v>
          </cell>
          <cell r="G680" t="str">
            <v>個</v>
          </cell>
          <cell r="H680">
            <v>1600</v>
          </cell>
          <cell r="I680">
            <v>12800</v>
          </cell>
          <cell r="J680">
            <v>0</v>
          </cell>
          <cell r="K680">
            <v>0</v>
          </cell>
          <cell r="L680">
            <v>8</v>
          </cell>
          <cell r="M680">
            <v>1260</v>
          </cell>
          <cell r="N680">
            <v>10080</v>
          </cell>
          <cell r="O680">
            <v>0</v>
          </cell>
          <cell r="P680">
            <v>0</v>
          </cell>
          <cell r="Q680">
            <v>0</v>
          </cell>
        </row>
        <row r="681">
          <cell r="E681" t="str">
            <v>ｵｲﾙｹﾞｰｼﾞﾏﾄﾒ</v>
          </cell>
          <cell r="F681">
            <v>4</v>
          </cell>
          <cell r="G681" t="str">
            <v>個</v>
          </cell>
          <cell r="H681">
            <v>9000</v>
          </cell>
          <cell r="I681">
            <v>36000</v>
          </cell>
          <cell r="J681">
            <v>0</v>
          </cell>
          <cell r="K681">
            <v>0</v>
          </cell>
          <cell r="L681">
            <v>4</v>
          </cell>
          <cell r="M681">
            <v>6130</v>
          </cell>
          <cell r="N681">
            <v>24520</v>
          </cell>
          <cell r="O681">
            <v>0</v>
          </cell>
          <cell r="P681">
            <v>0</v>
          </cell>
          <cell r="Q681">
            <v>0</v>
          </cell>
        </row>
        <row r="682">
          <cell r="E682" t="str">
            <v>ｵｲﾙｹﾞｰｼﾞﾌｧｽﾅｰｼｰﾙ</v>
          </cell>
          <cell r="F682">
            <v>16</v>
          </cell>
          <cell r="G682" t="str">
            <v>個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16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E683" t="str">
            <v>Cuﾊﾟｯｷﾝ</v>
          </cell>
          <cell r="F683">
            <v>8</v>
          </cell>
          <cell r="G683" t="str">
            <v>個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8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684">
          <cell r="E684" t="str">
            <v>調整弁Oﾘﾝｸﾞ(S)</v>
          </cell>
          <cell r="F684">
            <v>4</v>
          </cell>
          <cell r="G684" t="str">
            <v>個</v>
          </cell>
          <cell r="H684">
            <v>210</v>
          </cell>
          <cell r="I684">
            <v>840</v>
          </cell>
          <cell r="J684">
            <v>0</v>
          </cell>
          <cell r="K684">
            <v>0</v>
          </cell>
          <cell r="L684">
            <v>4</v>
          </cell>
          <cell r="M684">
            <v>150</v>
          </cell>
          <cell r="N684">
            <v>600</v>
          </cell>
          <cell r="O684">
            <v>0</v>
          </cell>
          <cell r="P684">
            <v>0</v>
          </cell>
          <cell r="Q684">
            <v>0</v>
          </cell>
        </row>
        <row r="685">
          <cell r="E685" t="str">
            <v>調整弁Oﾘﾝｸﾞ(L)</v>
          </cell>
          <cell r="F685">
            <v>4</v>
          </cell>
          <cell r="G685" t="str">
            <v>個</v>
          </cell>
          <cell r="H685">
            <v>280</v>
          </cell>
          <cell r="I685">
            <v>1120</v>
          </cell>
          <cell r="J685">
            <v>0</v>
          </cell>
          <cell r="K685">
            <v>0</v>
          </cell>
          <cell r="L685">
            <v>4</v>
          </cell>
          <cell r="M685">
            <v>190</v>
          </cell>
          <cell r="N685">
            <v>760</v>
          </cell>
          <cell r="O685">
            <v>0</v>
          </cell>
          <cell r="P685">
            <v>0</v>
          </cell>
          <cell r="Q685">
            <v>0</v>
          </cell>
        </row>
        <row r="686">
          <cell r="E686" t="str">
            <v>温調弁Oﾘﾝｸﾞ 11F-G25</v>
          </cell>
          <cell r="F686">
            <v>4</v>
          </cell>
          <cell r="G686" t="str">
            <v>個</v>
          </cell>
          <cell r="H686">
            <v>160</v>
          </cell>
          <cell r="I686">
            <v>640</v>
          </cell>
          <cell r="J686">
            <v>0</v>
          </cell>
          <cell r="K686">
            <v>0</v>
          </cell>
          <cell r="L686">
            <v>4</v>
          </cell>
          <cell r="M686">
            <v>110</v>
          </cell>
          <cell r="N686">
            <v>440</v>
          </cell>
          <cell r="O686">
            <v>0</v>
          </cell>
          <cell r="P686">
            <v>0</v>
          </cell>
          <cell r="Q686">
            <v>0</v>
          </cell>
        </row>
        <row r="687">
          <cell r="E687" t="str">
            <v>給油口Oﾘﾝｸﾞ 11F-G40</v>
          </cell>
          <cell r="F687">
            <v>4</v>
          </cell>
          <cell r="G687" t="str">
            <v>個</v>
          </cell>
          <cell r="H687">
            <v>160</v>
          </cell>
          <cell r="I687">
            <v>640</v>
          </cell>
          <cell r="J687">
            <v>0</v>
          </cell>
          <cell r="K687">
            <v>0</v>
          </cell>
          <cell r="L687">
            <v>4</v>
          </cell>
          <cell r="M687">
            <v>110</v>
          </cell>
          <cell r="N687">
            <v>440</v>
          </cell>
          <cell r="O687">
            <v>0</v>
          </cell>
          <cell r="P687">
            <v>0</v>
          </cell>
          <cell r="Q687">
            <v>0</v>
          </cell>
        </row>
        <row r="688">
          <cell r="E688" t="str">
            <v>回収ﾌｨﾙﾀｰ(ｵﾘﾌｨｽ付)</v>
          </cell>
          <cell r="F688">
            <v>4</v>
          </cell>
          <cell r="G688" t="str">
            <v>個</v>
          </cell>
          <cell r="H688">
            <v>4060</v>
          </cell>
          <cell r="I688">
            <v>16240</v>
          </cell>
          <cell r="J688">
            <v>0</v>
          </cell>
          <cell r="K688">
            <v>0</v>
          </cell>
          <cell r="L688">
            <v>4</v>
          </cell>
          <cell r="M688">
            <v>2710</v>
          </cell>
          <cell r="N688">
            <v>10840</v>
          </cell>
          <cell r="O688">
            <v>0</v>
          </cell>
          <cell r="P688">
            <v>0</v>
          </cell>
          <cell r="Q688">
            <v>0</v>
          </cell>
        </row>
        <row r="689">
          <cell r="E689" t="str">
            <v>Vﾍﾞﾙﾄ 3V670x11 50Hz</v>
          </cell>
          <cell r="F689">
            <v>4</v>
          </cell>
          <cell r="G689" t="str">
            <v>個</v>
          </cell>
          <cell r="H689">
            <v>25000</v>
          </cell>
          <cell r="I689">
            <v>100000</v>
          </cell>
          <cell r="J689">
            <v>0</v>
          </cell>
          <cell r="K689">
            <v>0</v>
          </cell>
          <cell r="L689">
            <v>4</v>
          </cell>
          <cell r="M689">
            <v>18000</v>
          </cell>
          <cell r="N689">
            <v>72000</v>
          </cell>
          <cell r="O689">
            <v>0</v>
          </cell>
          <cell r="P689">
            <v>0</v>
          </cell>
          <cell r="Q689">
            <v>0</v>
          </cell>
        </row>
        <row r="690">
          <cell r="E690" t="str">
            <v>ｵｲﾙﾌｨﾙﾀｰｴﾚﾒﾝﾄ</v>
          </cell>
          <cell r="F690">
            <v>4</v>
          </cell>
          <cell r="G690" t="str">
            <v>個</v>
          </cell>
          <cell r="H690">
            <v>18000</v>
          </cell>
          <cell r="I690">
            <v>72000</v>
          </cell>
          <cell r="J690">
            <v>0</v>
          </cell>
          <cell r="K690">
            <v>0</v>
          </cell>
          <cell r="L690">
            <v>4</v>
          </cell>
          <cell r="M690">
            <v>12400</v>
          </cell>
          <cell r="N690">
            <v>49600</v>
          </cell>
          <cell r="O690">
            <v>0</v>
          </cell>
          <cell r="P690">
            <v>0</v>
          </cell>
          <cell r="Q690">
            <v>0</v>
          </cell>
        </row>
        <row r="691">
          <cell r="E691" t="str">
            <v>ｵｲﾙﾌｨﾙﾀｰOﾘﾝｸﾞ(1)</v>
          </cell>
          <cell r="F691">
            <v>8</v>
          </cell>
          <cell r="G691" t="str">
            <v>個</v>
          </cell>
          <cell r="H691">
            <v>680</v>
          </cell>
          <cell r="I691">
            <v>5440</v>
          </cell>
          <cell r="J691">
            <v>0</v>
          </cell>
          <cell r="K691">
            <v>0</v>
          </cell>
          <cell r="L691">
            <v>8</v>
          </cell>
          <cell r="M691">
            <v>510</v>
          </cell>
          <cell r="N691">
            <v>4080</v>
          </cell>
          <cell r="O691">
            <v>0</v>
          </cell>
          <cell r="P691">
            <v>0</v>
          </cell>
          <cell r="Q691">
            <v>0</v>
          </cell>
        </row>
        <row r="692">
          <cell r="E692" t="str">
            <v>ｵｲﾙﾌｨﾙﾀｰOﾘﾝｸﾞ(2)</v>
          </cell>
          <cell r="F692">
            <v>4</v>
          </cell>
          <cell r="G692" t="str">
            <v>個</v>
          </cell>
          <cell r="H692">
            <v>350</v>
          </cell>
          <cell r="I692">
            <v>1400</v>
          </cell>
          <cell r="J692">
            <v>0</v>
          </cell>
          <cell r="K692">
            <v>0</v>
          </cell>
          <cell r="L692">
            <v>4</v>
          </cell>
          <cell r="M692">
            <v>260</v>
          </cell>
          <cell r="N692">
            <v>1040</v>
          </cell>
          <cell r="O692">
            <v>0</v>
          </cell>
          <cell r="P692">
            <v>0</v>
          </cell>
          <cell r="Q692">
            <v>0</v>
          </cell>
        </row>
        <row r="693">
          <cell r="E693" t="str">
            <v>ｵｲﾙﾌｨﾙﾀｰﾊﾟｯｷﾝ(1)</v>
          </cell>
          <cell r="F693">
            <v>4</v>
          </cell>
          <cell r="G693" t="str">
            <v>個</v>
          </cell>
          <cell r="H693">
            <v>330</v>
          </cell>
          <cell r="I693">
            <v>1320</v>
          </cell>
          <cell r="J693">
            <v>0</v>
          </cell>
          <cell r="K693">
            <v>0</v>
          </cell>
          <cell r="L693">
            <v>4</v>
          </cell>
          <cell r="M693">
            <v>240</v>
          </cell>
          <cell r="N693">
            <v>960</v>
          </cell>
          <cell r="O693">
            <v>0</v>
          </cell>
          <cell r="P693">
            <v>0</v>
          </cell>
          <cell r="Q693">
            <v>0</v>
          </cell>
        </row>
        <row r="694">
          <cell r="E694" t="str">
            <v>ｵｲﾙﾌｨﾙﾀｰﾊﾟｯｷﾝ(2)</v>
          </cell>
          <cell r="F694">
            <v>4</v>
          </cell>
          <cell r="G694" t="str">
            <v>個</v>
          </cell>
          <cell r="H694">
            <v>480</v>
          </cell>
          <cell r="I694">
            <v>1920</v>
          </cell>
          <cell r="J694">
            <v>0</v>
          </cell>
          <cell r="K694">
            <v>0</v>
          </cell>
          <cell r="L694">
            <v>4</v>
          </cell>
          <cell r="M694">
            <v>360</v>
          </cell>
          <cell r="N694">
            <v>1440</v>
          </cell>
          <cell r="O694">
            <v>0</v>
          </cell>
          <cell r="P694">
            <v>0</v>
          </cell>
          <cell r="Q694">
            <v>0</v>
          </cell>
        </row>
        <row r="695">
          <cell r="E695" t="str">
            <v>温度ｽｲｯﾁ</v>
          </cell>
          <cell r="F695">
            <v>4</v>
          </cell>
          <cell r="G695" t="str">
            <v>個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4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</row>
        <row r="696">
          <cell r="E696" t="str">
            <v>放気ﾌｨﾙﾀｰ</v>
          </cell>
          <cell r="F696">
            <v>4</v>
          </cell>
          <cell r="G696" t="str">
            <v>個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4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</row>
        <row r="697">
          <cell r="E697" t="str">
            <v>温調弁</v>
          </cell>
          <cell r="F697">
            <v>4</v>
          </cell>
          <cell r="G697" t="str">
            <v>個</v>
          </cell>
          <cell r="H697">
            <v>8500</v>
          </cell>
          <cell r="I697">
            <v>34000</v>
          </cell>
          <cell r="J697">
            <v>0</v>
          </cell>
          <cell r="K697">
            <v>0</v>
          </cell>
          <cell r="L697">
            <v>4</v>
          </cell>
          <cell r="M697">
            <v>5730</v>
          </cell>
          <cell r="N697">
            <v>22920</v>
          </cell>
          <cell r="O697">
            <v>0</v>
          </cell>
          <cell r="P697">
            <v>0</v>
          </cell>
          <cell r="Q697">
            <v>0</v>
          </cell>
        </row>
        <row r="698">
          <cell r="E698" t="str">
            <v>ﾉｯｸﾋﾟﾝ</v>
          </cell>
          <cell r="F698">
            <v>8</v>
          </cell>
          <cell r="G698" t="str">
            <v>個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8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</row>
        <row r="699">
          <cell r="E699" t="str">
            <v>水室ｶﾊﾞｰﾊﾟｯｷﾝ(1)</v>
          </cell>
          <cell r="F699">
            <v>4</v>
          </cell>
          <cell r="G699" t="str">
            <v>個</v>
          </cell>
          <cell r="H699">
            <v>4700</v>
          </cell>
          <cell r="I699">
            <v>18800</v>
          </cell>
          <cell r="J699">
            <v>0</v>
          </cell>
          <cell r="K699">
            <v>0</v>
          </cell>
          <cell r="L699">
            <v>4</v>
          </cell>
          <cell r="M699">
            <v>3180</v>
          </cell>
          <cell r="N699">
            <v>12720</v>
          </cell>
          <cell r="O699">
            <v>0</v>
          </cell>
          <cell r="P699">
            <v>0</v>
          </cell>
          <cell r="Q699">
            <v>0</v>
          </cell>
        </row>
        <row r="700">
          <cell r="E700" t="str">
            <v>水室ｶﾊﾞｰﾊﾟｯｷﾝ(2)</v>
          </cell>
          <cell r="F700">
            <v>4</v>
          </cell>
          <cell r="G700" t="str">
            <v>個</v>
          </cell>
          <cell r="H700">
            <v>3700</v>
          </cell>
          <cell r="I700">
            <v>14800</v>
          </cell>
          <cell r="J700">
            <v>0</v>
          </cell>
          <cell r="K700">
            <v>0</v>
          </cell>
          <cell r="L700">
            <v>4</v>
          </cell>
          <cell r="M700">
            <v>2470</v>
          </cell>
          <cell r="N700">
            <v>9880</v>
          </cell>
          <cell r="O700">
            <v>0</v>
          </cell>
          <cell r="P700">
            <v>0</v>
          </cell>
          <cell r="Q700">
            <v>0</v>
          </cell>
        </row>
        <row r="701">
          <cell r="E701" t="str">
            <v>水室ｶﾊﾞｰOﾘﾝｸﾞ</v>
          </cell>
          <cell r="F701">
            <v>4</v>
          </cell>
          <cell r="G701" t="str">
            <v>個</v>
          </cell>
          <cell r="H701">
            <v>440</v>
          </cell>
          <cell r="I701">
            <v>1760</v>
          </cell>
          <cell r="J701">
            <v>0</v>
          </cell>
          <cell r="K701">
            <v>0</v>
          </cell>
          <cell r="L701">
            <v>4</v>
          </cell>
          <cell r="M701">
            <v>320</v>
          </cell>
          <cell r="N701">
            <v>1280</v>
          </cell>
          <cell r="O701">
            <v>0</v>
          </cell>
          <cell r="P701">
            <v>0</v>
          </cell>
          <cell r="Q701">
            <v>0</v>
          </cell>
        </row>
        <row r="702">
          <cell r="E702" t="str">
            <v>ﾊﾟｯｷﾝ(1)</v>
          </cell>
          <cell r="F702">
            <v>4</v>
          </cell>
          <cell r="G702" t="str">
            <v>個</v>
          </cell>
          <cell r="H702">
            <v>2700</v>
          </cell>
          <cell r="I702">
            <v>10800</v>
          </cell>
          <cell r="J702">
            <v>0</v>
          </cell>
          <cell r="K702">
            <v>0</v>
          </cell>
          <cell r="L702">
            <v>4</v>
          </cell>
          <cell r="M702">
            <v>1800</v>
          </cell>
          <cell r="N702">
            <v>7200</v>
          </cell>
          <cell r="O702">
            <v>0</v>
          </cell>
          <cell r="P702">
            <v>0</v>
          </cell>
          <cell r="Q702">
            <v>0</v>
          </cell>
        </row>
        <row r="703">
          <cell r="E703" t="str">
            <v>ﾊﾟｯｷﾝ(2)</v>
          </cell>
          <cell r="F703">
            <v>4</v>
          </cell>
          <cell r="G703" t="str">
            <v>個</v>
          </cell>
          <cell r="H703">
            <v>2200</v>
          </cell>
          <cell r="I703">
            <v>8800</v>
          </cell>
          <cell r="J703">
            <v>0</v>
          </cell>
          <cell r="K703">
            <v>0</v>
          </cell>
          <cell r="L703">
            <v>4</v>
          </cell>
          <cell r="M703">
            <v>1470</v>
          </cell>
          <cell r="N703">
            <v>5880</v>
          </cell>
          <cell r="O703">
            <v>0</v>
          </cell>
          <cell r="P703">
            <v>0</v>
          </cell>
          <cell r="Q703">
            <v>0</v>
          </cell>
        </row>
        <row r="704">
          <cell r="E704" t="str">
            <v>電気ﾎﾞｯｸｽﾌｨﾙﾀ</v>
          </cell>
          <cell r="F704">
            <v>4</v>
          </cell>
          <cell r="G704" t="str">
            <v>個</v>
          </cell>
          <cell r="H704">
            <v>670</v>
          </cell>
          <cell r="I704">
            <v>2680</v>
          </cell>
          <cell r="J704">
            <v>0</v>
          </cell>
          <cell r="K704">
            <v>0</v>
          </cell>
          <cell r="L704">
            <v>4</v>
          </cell>
          <cell r="M704">
            <v>450</v>
          </cell>
          <cell r="N704">
            <v>1800</v>
          </cell>
          <cell r="O704">
            <v>0</v>
          </cell>
          <cell r="P704">
            <v>0</v>
          </cell>
          <cell r="Q704">
            <v>0</v>
          </cell>
        </row>
        <row r="705">
          <cell r="E705" t="str">
            <v>Y形ｽﾄﾚｰﾅﾊﾟｯｷﾝ</v>
          </cell>
          <cell r="F705">
            <v>4</v>
          </cell>
          <cell r="G705" t="str">
            <v>個</v>
          </cell>
          <cell r="H705">
            <v>320</v>
          </cell>
          <cell r="I705">
            <v>1280</v>
          </cell>
          <cell r="J705">
            <v>0</v>
          </cell>
          <cell r="K705">
            <v>0</v>
          </cell>
          <cell r="L705">
            <v>4</v>
          </cell>
          <cell r="M705">
            <v>260</v>
          </cell>
          <cell r="N705">
            <v>1040</v>
          </cell>
          <cell r="O705">
            <v>0</v>
          </cell>
          <cell r="P705">
            <v>0</v>
          </cell>
          <cell r="Q705">
            <v>0</v>
          </cell>
        </row>
        <row r="706">
          <cell r="E706" t="str">
            <v>Y形ｽﾄﾚｰﾅｴﾚﾒﾝﾄ</v>
          </cell>
          <cell r="F706">
            <v>4</v>
          </cell>
          <cell r="G706" t="str">
            <v>個</v>
          </cell>
          <cell r="H706">
            <v>320</v>
          </cell>
          <cell r="I706">
            <v>1280</v>
          </cell>
          <cell r="J706">
            <v>0</v>
          </cell>
          <cell r="K706">
            <v>0</v>
          </cell>
          <cell r="L706">
            <v>4</v>
          </cell>
          <cell r="M706">
            <v>260</v>
          </cell>
          <cell r="N706">
            <v>1040</v>
          </cell>
          <cell r="O706">
            <v>0</v>
          </cell>
          <cell r="P706">
            <v>0</v>
          </cell>
          <cell r="Q706">
            <v>0</v>
          </cell>
        </row>
        <row r="707">
          <cell r="E707" t="str">
            <v>ｵｲﾙｸﾘｰﾅ用ｺｱﾚｯｻｰｴﾚﾒﾝﾄ</v>
          </cell>
          <cell r="F707">
            <v>4</v>
          </cell>
          <cell r="G707" t="str">
            <v>個</v>
          </cell>
          <cell r="H707">
            <v>50000</v>
          </cell>
          <cell r="I707">
            <v>200000</v>
          </cell>
          <cell r="J707" t="str">
            <v>ｵｲﾙｸﾘｰﾅｰ用</v>
          </cell>
          <cell r="K707">
            <v>0</v>
          </cell>
          <cell r="L707">
            <v>4</v>
          </cell>
          <cell r="M707">
            <v>33700</v>
          </cell>
          <cell r="N707">
            <v>134800</v>
          </cell>
          <cell r="O707">
            <v>0</v>
          </cell>
          <cell r="P707">
            <v>0</v>
          </cell>
          <cell r="Q707">
            <v>0</v>
          </cell>
        </row>
        <row r="708">
          <cell r="E708" t="str">
            <v>ｵｲﾙｸﾘｰﾅ用ﾌﾗﾝｼﾞﾊﾟｯｷﾝ</v>
          </cell>
          <cell r="F708">
            <v>4</v>
          </cell>
          <cell r="G708" t="str">
            <v>個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4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E709" t="str">
            <v>ｵｲﾙｸﾘｰﾅ用検流器ﾊﾟｯｷﾝ</v>
          </cell>
          <cell r="F709">
            <v>4</v>
          </cell>
          <cell r="G709" t="str">
            <v>個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4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E710" t="str">
            <v>ｵｲﾙｸﾘｰﾅ用ｺｱﾚｯｻｰｴﾚﾒﾝﾄ</v>
          </cell>
          <cell r="F710">
            <v>4</v>
          </cell>
          <cell r="G710" t="str">
            <v>個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4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E711" t="str">
            <v>ｵｲﾙｸﾘｰﾅ用油面計ｷｯﾄ</v>
          </cell>
          <cell r="F711">
            <v>4</v>
          </cell>
          <cell r="G711" t="str">
            <v>個</v>
          </cell>
          <cell r="H711">
            <v>12000</v>
          </cell>
          <cell r="I711">
            <v>48000</v>
          </cell>
          <cell r="J711" t="str">
            <v>ｵｲﾙｸﾘｰﾅｰ用</v>
          </cell>
          <cell r="K711">
            <v>0</v>
          </cell>
          <cell r="L711">
            <v>4</v>
          </cell>
          <cell r="M711">
            <v>7590</v>
          </cell>
          <cell r="N711">
            <v>30360</v>
          </cell>
          <cell r="O711">
            <v>0</v>
          </cell>
          <cell r="P711">
            <v>0</v>
          </cell>
          <cell r="Q711">
            <v>0</v>
          </cell>
        </row>
        <row r="712">
          <cell r="E712">
            <v>0</v>
          </cell>
          <cell r="F712">
            <v>4</v>
          </cell>
          <cell r="G712" t="str">
            <v>個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4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E713" t="str">
            <v>検流器</v>
          </cell>
          <cell r="F713">
            <v>4</v>
          </cell>
          <cell r="G713" t="str">
            <v>個</v>
          </cell>
          <cell r="H713">
            <v>360</v>
          </cell>
          <cell r="I713">
            <v>1440</v>
          </cell>
          <cell r="J713" t="str">
            <v>ｵｲﾙｸﾘｰﾅｰ用</v>
          </cell>
          <cell r="K713">
            <v>0</v>
          </cell>
          <cell r="L713">
            <v>4</v>
          </cell>
          <cell r="M713">
            <v>240</v>
          </cell>
          <cell r="N713">
            <v>960</v>
          </cell>
          <cell r="O713">
            <v>0</v>
          </cell>
          <cell r="P713">
            <v>0</v>
          </cell>
          <cell r="Q713">
            <v>0</v>
          </cell>
        </row>
        <row r="714"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 t="str">
            <v>　</v>
          </cell>
          <cell r="M714">
            <v>0</v>
          </cell>
          <cell r="N714" t="e">
            <v>#REF!</v>
          </cell>
          <cell r="O714">
            <v>0</v>
          </cell>
          <cell r="P714" t="str">
            <v>合計</v>
          </cell>
          <cell r="Q714">
            <v>0</v>
          </cell>
        </row>
        <row r="715">
          <cell r="E715" t="str">
            <v>ﾊﾞｸﾞﾌｨﾙﾀｰ用ｺﾝﾌﾟﾚｯｻｰ開放点検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 t="str">
            <v>　</v>
          </cell>
          <cell r="M715">
            <v>0</v>
          </cell>
          <cell r="N715" t="str">
            <v>　</v>
          </cell>
          <cell r="O715">
            <v>0</v>
          </cell>
          <cell r="P715">
            <v>0</v>
          </cell>
          <cell r="Q715">
            <v>0</v>
          </cell>
        </row>
        <row r="716">
          <cell r="E716" t="str">
            <v>材料費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 t="str">
            <v>　</v>
          </cell>
          <cell r="M716">
            <v>0</v>
          </cell>
          <cell r="N716" t="str">
            <v>　</v>
          </cell>
          <cell r="O716" t="str">
            <v>　</v>
          </cell>
          <cell r="P716">
            <v>0</v>
          </cell>
          <cell r="Q716">
            <v>0</v>
          </cell>
        </row>
        <row r="717">
          <cell r="E717" t="str">
            <v>ｱﾝﾛｰﾀﾞﾎﾞﾃﾞｨﾊﾟｯｷﾝ</v>
          </cell>
          <cell r="F717">
            <v>3</v>
          </cell>
          <cell r="G717" t="str">
            <v>個</v>
          </cell>
          <cell r="H717">
            <v>600</v>
          </cell>
          <cell r="I717">
            <v>1800</v>
          </cell>
          <cell r="J717">
            <v>0</v>
          </cell>
          <cell r="K717">
            <v>0</v>
          </cell>
          <cell r="L717">
            <v>3</v>
          </cell>
          <cell r="M717">
            <v>400</v>
          </cell>
          <cell r="N717">
            <v>1200</v>
          </cell>
          <cell r="O717">
            <v>0</v>
          </cell>
          <cell r="P717">
            <v>0</v>
          </cell>
          <cell r="Q717">
            <v>0</v>
          </cell>
        </row>
        <row r="718">
          <cell r="E718" t="str">
            <v>ｱﾝﾛｰﾀﾞｰｶﾊﾞｰﾊﾟｯｷﾝ</v>
          </cell>
          <cell r="F718">
            <v>3</v>
          </cell>
          <cell r="G718" t="str">
            <v>個</v>
          </cell>
          <cell r="H718">
            <v>390</v>
          </cell>
          <cell r="I718">
            <v>1170</v>
          </cell>
          <cell r="J718">
            <v>0</v>
          </cell>
          <cell r="K718">
            <v>0</v>
          </cell>
          <cell r="L718">
            <v>3</v>
          </cell>
          <cell r="M718">
            <v>260</v>
          </cell>
          <cell r="N718">
            <v>780</v>
          </cell>
          <cell r="O718">
            <v>0</v>
          </cell>
          <cell r="P718">
            <v>0</v>
          </cell>
          <cell r="Q718">
            <v>0</v>
          </cell>
        </row>
        <row r="719">
          <cell r="E719" t="str">
            <v>ﾊﾞﾙﾌﾞｼｰﾄﾏﾄﾒ</v>
          </cell>
          <cell r="F719">
            <v>3</v>
          </cell>
          <cell r="G719" t="str">
            <v>個</v>
          </cell>
          <cell r="H719">
            <v>15360</v>
          </cell>
          <cell r="I719">
            <v>46080</v>
          </cell>
          <cell r="J719">
            <v>0</v>
          </cell>
          <cell r="K719">
            <v>0</v>
          </cell>
          <cell r="L719">
            <v>3</v>
          </cell>
          <cell r="M719">
            <v>12800</v>
          </cell>
          <cell r="N719">
            <v>38400</v>
          </cell>
          <cell r="O719">
            <v>0</v>
          </cell>
          <cell r="P719">
            <v>0</v>
          </cell>
          <cell r="Q719">
            <v>0</v>
          </cell>
        </row>
        <row r="720">
          <cell r="E720" t="str">
            <v>ﾍﾞｱﾘﾝｸﾞ(35円筒ころ軸受)</v>
          </cell>
          <cell r="F720">
            <v>4</v>
          </cell>
          <cell r="G720" t="str">
            <v>個</v>
          </cell>
          <cell r="H720">
            <v>9040</v>
          </cell>
          <cell r="I720">
            <v>36160</v>
          </cell>
          <cell r="J720">
            <v>0</v>
          </cell>
          <cell r="K720">
            <v>0</v>
          </cell>
          <cell r="L720">
            <v>4</v>
          </cell>
          <cell r="M720">
            <v>5650</v>
          </cell>
          <cell r="N720">
            <v>22600</v>
          </cell>
          <cell r="O720">
            <v>0</v>
          </cell>
          <cell r="P720">
            <v>0</v>
          </cell>
          <cell r="Q720">
            <v>0</v>
          </cell>
        </row>
        <row r="721">
          <cell r="E721" t="str">
            <v>ﾍﾞｱﾘﾝｸﾞ(60ｱﾝｷﾞｭﾗ玉軸受)</v>
          </cell>
          <cell r="F721">
            <v>4</v>
          </cell>
          <cell r="G721" t="str">
            <v>個</v>
          </cell>
          <cell r="H721">
            <v>28320</v>
          </cell>
          <cell r="I721">
            <v>113280</v>
          </cell>
          <cell r="J721">
            <v>0</v>
          </cell>
          <cell r="K721">
            <v>0</v>
          </cell>
          <cell r="L721">
            <v>4</v>
          </cell>
          <cell r="M721">
            <v>17700</v>
          </cell>
          <cell r="N721">
            <v>70800</v>
          </cell>
          <cell r="O721">
            <v>0</v>
          </cell>
          <cell r="P721">
            <v>0</v>
          </cell>
          <cell r="Q721">
            <v>0</v>
          </cell>
        </row>
        <row r="722">
          <cell r="E722" t="str">
            <v>ﾍﾞｱﾘﾝｸﾞ(40ｱﾝｷﾞｭﾗ玉軸受)</v>
          </cell>
          <cell r="F722">
            <v>4</v>
          </cell>
          <cell r="G722" t="str">
            <v>個</v>
          </cell>
          <cell r="H722">
            <v>18400</v>
          </cell>
          <cell r="I722">
            <v>73600</v>
          </cell>
          <cell r="J722">
            <v>0</v>
          </cell>
          <cell r="K722">
            <v>0</v>
          </cell>
          <cell r="L722">
            <v>4</v>
          </cell>
          <cell r="M722">
            <v>11500</v>
          </cell>
          <cell r="N722">
            <v>46000</v>
          </cell>
          <cell r="O722">
            <v>0</v>
          </cell>
          <cell r="P722">
            <v>0</v>
          </cell>
          <cell r="Q722">
            <v>0</v>
          </cell>
        </row>
        <row r="723">
          <cell r="E723" t="str">
            <v>ﾒｶﾆｶﾙｼｰﾙ</v>
          </cell>
          <cell r="F723">
            <v>3</v>
          </cell>
          <cell r="G723" t="str">
            <v>個</v>
          </cell>
          <cell r="H723">
            <v>39000</v>
          </cell>
          <cell r="I723">
            <v>117000</v>
          </cell>
          <cell r="J723">
            <v>0</v>
          </cell>
          <cell r="K723">
            <v>0</v>
          </cell>
          <cell r="L723">
            <v>3</v>
          </cell>
          <cell r="M723">
            <v>25700</v>
          </cell>
          <cell r="N723">
            <v>77100</v>
          </cell>
          <cell r="O723">
            <v>0</v>
          </cell>
          <cell r="P723">
            <v>0</v>
          </cell>
          <cell r="Q723">
            <v>0</v>
          </cell>
        </row>
        <row r="724">
          <cell r="E724" t="str">
            <v>Sｶﾊﾞｰﾊﾟｯｷﾝ</v>
          </cell>
          <cell r="F724">
            <v>3</v>
          </cell>
          <cell r="G724" t="str">
            <v>個</v>
          </cell>
          <cell r="H724">
            <v>700</v>
          </cell>
          <cell r="I724">
            <v>2100</v>
          </cell>
          <cell r="J724">
            <v>0</v>
          </cell>
          <cell r="K724">
            <v>0</v>
          </cell>
          <cell r="L724">
            <v>3</v>
          </cell>
          <cell r="M724">
            <v>470</v>
          </cell>
          <cell r="N724">
            <v>1410</v>
          </cell>
          <cell r="O724">
            <v>0</v>
          </cell>
          <cell r="P724">
            <v>0</v>
          </cell>
          <cell r="Q724">
            <v>0</v>
          </cell>
        </row>
        <row r="725">
          <cell r="E725" t="str">
            <v>Dｶﾊﾞｰﾊﾟｯｷﾝ</v>
          </cell>
          <cell r="F725">
            <v>3</v>
          </cell>
          <cell r="G725" t="str">
            <v>個</v>
          </cell>
          <cell r="H725">
            <v>1860</v>
          </cell>
          <cell r="I725">
            <v>5580</v>
          </cell>
          <cell r="J725">
            <v>0</v>
          </cell>
          <cell r="K725">
            <v>0</v>
          </cell>
          <cell r="L725">
            <v>3</v>
          </cell>
          <cell r="M725">
            <v>1160</v>
          </cell>
          <cell r="N725">
            <v>3480</v>
          </cell>
          <cell r="O725">
            <v>0</v>
          </cell>
          <cell r="P725">
            <v>0</v>
          </cell>
          <cell r="Q725">
            <v>0</v>
          </cell>
        </row>
        <row r="726">
          <cell r="E726" t="str">
            <v>Dｸﾗﾝｸｹｰｼﾝｸﾞﾊﾟｯｷﾝ</v>
          </cell>
          <cell r="F726">
            <v>3</v>
          </cell>
          <cell r="G726" t="str">
            <v>個</v>
          </cell>
          <cell r="H726">
            <v>3840</v>
          </cell>
          <cell r="I726">
            <v>11520</v>
          </cell>
          <cell r="J726">
            <v>0</v>
          </cell>
          <cell r="K726">
            <v>0</v>
          </cell>
          <cell r="L726">
            <v>3</v>
          </cell>
          <cell r="M726">
            <v>2400</v>
          </cell>
          <cell r="N726">
            <v>7200</v>
          </cell>
          <cell r="O726">
            <v>0</v>
          </cell>
          <cell r="P726">
            <v>0</v>
          </cell>
          <cell r="Q726">
            <v>0</v>
          </cell>
        </row>
        <row r="727">
          <cell r="E727" t="str">
            <v>ﾍﾞｱﾘﾝｸﾞ(60ﾂﾊﾞ付円筒ころ軸受)</v>
          </cell>
          <cell r="F727">
            <v>3</v>
          </cell>
          <cell r="G727" t="str">
            <v>個</v>
          </cell>
          <cell r="H727">
            <v>24640</v>
          </cell>
          <cell r="I727">
            <v>73920</v>
          </cell>
          <cell r="J727">
            <v>0</v>
          </cell>
          <cell r="K727">
            <v>0</v>
          </cell>
          <cell r="L727">
            <v>3</v>
          </cell>
          <cell r="M727">
            <v>15400</v>
          </cell>
          <cell r="N727">
            <v>46200</v>
          </cell>
          <cell r="O727">
            <v>0</v>
          </cell>
          <cell r="P727">
            <v>0</v>
          </cell>
          <cell r="Q727">
            <v>0</v>
          </cell>
        </row>
        <row r="728">
          <cell r="E728" t="str">
            <v>ﾍﾞｱﾘﾝｸﾞ(40ﾂﾊﾞ付円筒ころ軸受)</v>
          </cell>
          <cell r="F728">
            <v>3</v>
          </cell>
          <cell r="G728" t="str">
            <v>個</v>
          </cell>
          <cell r="H728">
            <v>14880</v>
          </cell>
          <cell r="I728">
            <v>44640</v>
          </cell>
          <cell r="J728">
            <v>0</v>
          </cell>
          <cell r="K728">
            <v>0</v>
          </cell>
          <cell r="L728">
            <v>3</v>
          </cell>
          <cell r="M728">
            <v>9300</v>
          </cell>
          <cell r="N728">
            <v>27900</v>
          </cell>
          <cell r="O728">
            <v>0</v>
          </cell>
          <cell r="P728">
            <v>0</v>
          </cell>
          <cell r="Q728">
            <v>0</v>
          </cell>
        </row>
        <row r="729">
          <cell r="E729" t="str">
            <v>ﾌﾗﾝｼﾞﾊﾟｯｷﾝ</v>
          </cell>
          <cell r="F729">
            <v>3</v>
          </cell>
          <cell r="G729" t="str">
            <v>個</v>
          </cell>
          <cell r="H729">
            <v>390</v>
          </cell>
          <cell r="I729">
            <v>1170</v>
          </cell>
          <cell r="J729" t="str">
            <v>ｵｲﾙｸﾘｰﾅｰ用</v>
          </cell>
          <cell r="K729">
            <v>0</v>
          </cell>
          <cell r="L729">
            <v>3</v>
          </cell>
          <cell r="M729">
            <v>350</v>
          </cell>
          <cell r="N729">
            <v>1050</v>
          </cell>
          <cell r="O729">
            <v>0</v>
          </cell>
          <cell r="P729">
            <v>0</v>
          </cell>
          <cell r="Q729">
            <v>0</v>
          </cell>
        </row>
        <row r="730">
          <cell r="E730" t="str">
            <v>ｷｬｯﾌﾟｼｰﾙ</v>
          </cell>
          <cell r="F730">
            <v>3</v>
          </cell>
          <cell r="G730" t="str">
            <v>個</v>
          </cell>
          <cell r="H730">
            <v>4900</v>
          </cell>
          <cell r="I730">
            <v>14700</v>
          </cell>
          <cell r="J730">
            <v>0</v>
          </cell>
          <cell r="K730">
            <v>0</v>
          </cell>
          <cell r="L730">
            <v>3</v>
          </cell>
          <cell r="M730">
            <v>3310</v>
          </cell>
          <cell r="N730">
            <v>9930</v>
          </cell>
          <cell r="O730">
            <v>0</v>
          </cell>
          <cell r="P730">
            <v>0</v>
          </cell>
          <cell r="Q730">
            <v>0</v>
          </cell>
        </row>
        <row r="731">
          <cell r="E731" t="str">
            <v>ｻｸｼｮﾝﾊﾟｯｷﾝ</v>
          </cell>
          <cell r="F731">
            <v>3</v>
          </cell>
          <cell r="G731" t="str">
            <v>個</v>
          </cell>
          <cell r="H731">
            <v>400</v>
          </cell>
          <cell r="I731">
            <v>1200</v>
          </cell>
          <cell r="J731">
            <v>0</v>
          </cell>
          <cell r="K731">
            <v>0</v>
          </cell>
          <cell r="L731">
            <v>3</v>
          </cell>
          <cell r="M731">
            <v>320</v>
          </cell>
          <cell r="N731">
            <v>960</v>
          </cell>
          <cell r="O731">
            <v>0</v>
          </cell>
          <cell r="P731">
            <v>0</v>
          </cell>
          <cell r="Q731">
            <v>0</v>
          </cell>
        </row>
        <row r="732">
          <cell r="E732" t="str">
            <v>ｻｸｼｮﾝﾌｨﾙﾀｰ</v>
          </cell>
          <cell r="F732">
            <v>3</v>
          </cell>
          <cell r="G732" t="str">
            <v>個</v>
          </cell>
          <cell r="H732">
            <v>14500</v>
          </cell>
          <cell r="I732">
            <v>43500</v>
          </cell>
          <cell r="J732">
            <v>0</v>
          </cell>
          <cell r="K732">
            <v>0</v>
          </cell>
          <cell r="L732">
            <v>3</v>
          </cell>
          <cell r="M732">
            <v>9510</v>
          </cell>
          <cell r="N732">
            <v>28530</v>
          </cell>
          <cell r="O732">
            <v>0</v>
          </cell>
          <cell r="P732">
            <v>0</v>
          </cell>
          <cell r="Q732">
            <v>0</v>
          </cell>
        </row>
        <row r="733">
          <cell r="E733" t="str">
            <v>調整弁ｺﾞﾑﾊﾟｯｷﾝ</v>
          </cell>
          <cell r="F733">
            <v>3</v>
          </cell>
          <cell r="G733" t="str">
            <v>個</v>
          </cell>
          <cell r="H733">
            <v>750</v>
          </cell>
          <cell r="I733">
            <v>2250</v>
          </cell>
          <cell r="J733">
            <v>0</v>
          </cell>
          <cell r="K733">
            <v>0</v>
          </cell>
          <cell r="L733">
            <v>3</v>
          </cell>
          <cell r="M733">
            <v>540</v>
          </cell>
          <cell r="N733">
            <v>1620</v>
          </cell>
          <cell r="O733">
            <v>0</v>
          </cell>
          <cell r="P733">
            <v>0</v>
          </cell>
          <cell r="Q733">
            <v>0</v>
          </cell>
        </row>
        <row r="734">
          <cell r="E734" t="str">
            <v>調整弁ﾀﾞｲﾔﾌﾗﾑﾏﾄﾒ</v>
          </cell>
          <cell r="F734">
            <v>3</v>
          </cell>
          <cell r="G734" t="str">
            <v>個</v>
          </cell>
          <cell r="H734">
            <v>7500</v>
          </cell>
          <cell r="I734">
            <v>22500</v>
          </cell>
          <cell r="J734">
            <v>0</v>
          </cell>
          <cell r="K734">
            <v>0</v>
          </cell>
          <cell r="L734">
            <v>3</v>
          </cell>
          <cell r="M734">
            <v>5020</v>
          </cell>
          <cell r="N734">
            <v>15060</v>
          </cell>
          <cell r="O734">
            <v>0</v>
          </cell>
          <cell r="P734">
            <v>0</v>
          </cell>
          <cell r="Q734">
            <v>0</v>
          </cell>
        </row>
        <row r="735">
          <cell r="E735" t="str">
            <v>減圧弁ﾀﾞｲﾔﾌﾗﾑﾏﾄﾒ</v>
          </cell>
          <cell r="F735">
            <v>3</v>
          </cell>
          <cell r="G735" t="str">
            <v>個</v>
          </cell>
          <cell r="H735">
            <v>4700</v>
          </cell>
          <cell r="I735">
            <v>14100</v>
          </cell>
          <cell r="J735">
            <v>0</v>
          </cell>
          <cell r="K735">
            <v>0</v>
          </cell>
          <cell r="L735">
            <v>3</v>
          </cell>
          <cell r="M735">
            <v>3310</v>
          </cell>
          <cell r="N735">
            <v>9930</v>
          </cell>
          <cell r="O735">
            <v>0</v>
          </cell>
          <cell r="P735">
            <v>0</v>
          </cell>
          <cell r="Q735">
            <v>0</v>
          </cell>
        </row>
        <row r="736">
          <cell r="E736" t="str">
            <v>減圧弁ﾊﾞﾙﾌﾞﾏﾄﾒ</v>
          </cell>
          <cell r="F736">
            <v>3</v>
          </cell>
          <cell r="G736" t="str">
            <v>個</v>
          </cell>
          <cell r="H736">
            <v>1870</v>
          </cell>
          <cell r="I736">
            <v>5610</v>
          </cell>
          <cell r="J736">
            <v>0</v>
          </cell>
          <cell r="K736">
            <v>0</v>
          </cell>
          <cell r="L736">
            <v>3</v>
          </cell>
          <cell r="M736">
            <v>1250</v>
          </cell>
          <cell r="N736">
            <v>3750</v>
          </cell>
          <cell r="O736">
            <v>0</v>
          </cell>
          <cell r="P736">
            <v>0</v>
          </cell>
          <cell r="Q736">
            <v>0</v>
          </cell>
        </row>
        <row r="737">
          <cell r="E737" t="str">
            <v>減圧弁Oﾘﾝｸﾞ</v>
          </cell>
          <cell r="F737">
            <v>3</v>
          </cell>
          <cell r="G737" t="str">
            <v>個</v>
          </cell>
          <cell r="H737">
            <v>640</v>
          </cell>
          <cell r="I737">
            <v>1920</v>
          </cell>
          <cell r="J737">
            <v>0</v>
          </cell>
          <cell r="K737">
            <v>0</v>
          </cell>
          <cell r="L737">
            <v>3</v>
          </cell>
          <cell r="M737">
            <v>430</v>
          </cell>
          <cell r="N737">
            <v>1290</v>
          </cell>
          <cell r="O737">
            <v>0</v>
          </cell>
          <cell r="P737">
            <v>0</v>
          </cell>
          <cell r="Q737">
            <v>0</v>
          </cell>
        </row>
        <row r="738">
          <cell r="E738" t="str">
            <v>ｵｲﾙｾﾊﾟﾚｰﾀｴﾚﾒﾝﾄ</v>
          </cell>
          <cell r="F738">
            <v>3</v>
          </cell>
          <cell r="G738" t="str">
            <v>個</v>
          </cell>
          <cell r="H738">
            <v>48000</v>
          </cell>
          <cell r="I738">
            <v>144000</v>
          </cell>
          <cell r="J738">
            <v>0</v>
          </cell>
          <cell r="K738">
            <v>0</v>
          </cell>
          <cell r="L738">
            <v>3</v>
          </cell>
          <cell r="M738">
            <v>32000</v>
          </cell>
          <cell r="N738">
            <v>96000</v>
          </cell>
          <cell r="O738">
            <v>0</v>
          </cell>
          <cell r="P738">
            <v>0</v>
          </cell>
          <cell r="Q738">
            <v>0</v>
          </cell>
        </row>
        <row r="739">
          <cell r="E739" t="str">
            <v>ｵｲﾙｾﾊﾟﾚｰﾀｴﾚﾒﾝﾄﾊﾟｯｷﾝ</v>
          </cell>
          <cell r="F739">
            <v>6</v>
          </cell>
          <cell r="G739" t="str">
            <v>個</v>
          </cell>
          <cell r="H739">
            <v>1040</v>
          </cell>
          <cell r="I739">
            <v>6240</v>
          </cell>
          <cell r="J739">
            <v>0</v>
          </cell>
          <cell r="K739">
            <v>0</v>
          </cell>
          <cell r="L739">
            <v>6</v>
          </cell>
          <cell r="M739">
            <v>800</v>
          </cell>
          <cell r="N739">
            <v>4800</v>
          </cell>
          <cell r="O739">
            <v>0</v>
          </cell>
          <cell r="P739">
            <v>0</v>
          </cell>
          <cell r="Q739">
            <v>0</v>
          </cell>
        </row>
        <row r="740">
          <cell r="E740" t="str">
            <v>吐出管ﾌﾗﾝｼﾞﾊﾟｯｷﾝ(ﾌﾟﾚｸｰﾗｰﾊﾟｯｷﾝ)</v>
          </cell>
          <cell r="F740">
            <v>3</v>
          </cell>
          <cell r="G740" t="str">
            <v>個</v>
          </cell>
          <cell r="H740">
            <v>250</v>
          </cell>
          <cell r="I740">
            <v>750</v>
          </cell>
          <cell r="J740">
            <v>0</v>
          </cell>
          <cell r="K740">
            <v>0</v>
          </cell>
          <cell r="L740">
            <v>3</v>
          </cell>
          <cell r="M740">
            <v>190</v>
          </cell>
          <cell r="N740">
            <v>570</v>
          </cell>
          <cell r="O740">
            <v>0</v>
          </cell>
          <cell r="P740">
            <v>0</v>
          </cell>
          <cell r="Q740">
            <v>0</v>
          </cell>
        </row>
        <row r="741">
          <cell r="E741" t="str">
            <v>ｵｲﾙｹﾞｰｼﾞﾏﾄﾒ</v>
          </cell>
          <cell r="F741">
            <v>3</v>
          </cell>
          <cell r="G741" t="str">
            <v>個</v>
          </cell>
          <cell r="H741">
            <v>7000</v>
          </cell>
          <cell r="I741">
            <v>21000</v>
          </cell>
          <cell r="J741">
            <v>0</v>
          </cell>
          <cell r="K741">
            <v>0</v>
          </cell>
          <cell r="L741">
            <v>3</v>
          </cell>
          <cell r="M741">
            <v>4730</v>
          </cell>
          <cell r="N741">
            <v>14190</v>
          </cell>
          <cell r="O741">
            <v>0</v>
          </cell>
          <cell r="P741">
            <v>0</v>
          </cell>
          <cell r="Q741">
            <v>0</v>
          </cell>
        </row>
        <row r="742">
          <cell r="E742" t="str">
            <v>ｵｲﾙｹﾞｰｼﾞﾌｧｽﾅｰｼｰﾙ</v>
          </cell>
          <cell r="F742">
            <v>12</v>
          </cell>
          <cell r="G742" t="str">
            <v>個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12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E743" t="str">
            <v>Cuﾊﾟｯｷﾝ</v>
          </cell>
          <cell r="F743">
            <v>6</v>
          </cell>
          <cell r="G743" t="str">
            <v>個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6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</row>
        <row r="744">
          <cell r="E744" t="str">
            <v>調整弁Oﾘﾝｸﾞ(S)</v>
          </cell>
          <cell r="F744">
            <v>3</v>
          </cell>
          <cell r="G744" t="str">
            <v>個</v>
          </cell>
          <cell r="H744">
            <v>210</v>
          </cell>
          <cell r="I744">
            <v>630</v>
          </cell>
          <cell r="J744">
            <v>0</v>
          </cell>
          <cell r="K744">
            <v>0</v>
          </cell>
          <cell r="L744">
            <v>3</v>
          </cell>
          <cell r="M744">
            <v>150</v>
          </cell>
          <cell r="N744">
            <v>450</v>
          </cell>
          <cell r="O744">
            <v>0</v>
          </cell>
          <cell r="P744">
            <v>0</v>
          </cell>
          <cell r="Q744">
            <v>0</v>
          </cell>
        </row>
        <row r="745">
          <cell r="E745" t="str">
            <v>調整弁Oﾘﾝｸﾞ(L)</v>
          </cell>
          <cell r="F745">
            <v>3</v>
          </cell>
          <cell r="G745" t="str">
            <v>個</v>
          </cell>
          <cell r="H745">
            <v>280</v>
          </cell>
          <cell r="I745">
            <v>840</v>
          </cell>
          <cell r="J745">
            <v>0</v>
          </cell>
          <cell r="K745">
            <v>0</v>
          </cell>
          <cell r="L745">
            <v>3</v>
          </cell>
          <cell r="M745">
            <v>190</v>
          </cell>
          <cell r="N745">
            <v>570</v>
          </cell>
          <cell r="O745">
            <v>0</v>
          </cell>
          <cell r="P745">
            <v>0</v>
          </cell>
          <cell r="Q745">
            <v>0</v>
          </cell>
        </row>
        <row r="746">
          <cell r="E746" t="str">
            <v>温調弁Oﾘﾝｸﾞ 11F-G25</v>
          </cell>
          <cell r="F746">
            <v>3</v>
          </cell>
          <cell r="G746" t="str">
            <v>個</v>
          </cell>
          <cell r="H746">
            <v>160</v>
          </cell>
          <cell r="I746">
            <v>480</v>
          </cell>
          <cell r="J746">
            <v>0</v>
          </cell>
          <cell r="K746">
            <v>0</v>
          </cell>
          <cell r="L746">
            <v>3</v>
          </cell>
          <cell r="M746">
            <v>110</v>
          </cell>
          <cell r="N746">
            <v>330</v>
          </cell>
          <cell r="O746">
            <v>0</v>
          </cell>
          <cell r="P746">
            <v>0</v>
          </cell>
          <cell r="Q746">
            <v>0</v>
          </cell>
        </row>
        <row r="747">
          <cell r="E747" t="str">
            <v>給油口Oﾘﾝｸﾞ 11F-G40</v>
          </cell>
          <cell r="F747">
            <v>3</v>
          </cell>
          <cell r="G747" t="str">
            <v>個</v>
          </cell>
          <cell r="H747">
            <v>160</v>
          </cell>
          <cell r="I747">
            <v>480</v>
          </cell>
          <cell r="J747">
            <v>0</v>
          </cell>
          <cell r="K747">
            <v>0</v>
          </cell>
          <cell r="L747">
            <v>3</v>
          </cell>
          <cell r="M747">
            <v>110</v>
          </cell>
          <cell r="N747">
            <v>330</v>
          </cell>
          <cell r="O747">
            <v>0</v>
          </cell>
          <cell r="P747">
            <v>0</v>
          </cell>
          <cell r="Q747">
            <v>0</v>
          </cell>
        </row>
        <row r="748">
          <cell r="E748" t="str">
            <v>回収ﾌｨﾙﾀｰ</v>
          </cell>
          <cell r="F748">
            <v>3</v>
          </cell>
          <cell r="G748" t="str">
            <v>個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3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</row>
        <row r="749">
          <cell r="E749" t="str">
            <v>回収ﾌｨﾙﾀｰ(ｵﾘﾌｨｽ付)</v>
          </cell>
          <cell r="F749">
            <v>3</v>
          </cell>
          <cell r="G749" t="str">
            <v>個</v>
          </cell>
          <cell r="H749">
            <v>4060</v>
          </cell>
          <cell r="I749">
            <v>12180</v>
          </cell>
          <cell r="J749">
            <v>0</v>
          </cell>
          <cell r="K749">
            <v>0</v>
          </cell>
          <cell r="L749">
            <v>3</v>
          </cell>
          <cell r="M749">
            <v>2710</v>
          </cell>
          <cell r="N749">
            <v>8130</v>
          </cell>
          <cell r="O749">
            <v>0</v>
          </cell>
          <cell r="P749">
            <v>0</v>
          </cell>
          <cell r="Q749">
            <v>0</v>
          </cell>
        </row>
        <row r="750">
          <cell r="E750" t="str">
            <v>Vﾍﾞﾙﾄ 3V630x7 50Hz</v>
          </cell>
          <cell r="F750">
            <v>3</v>
          </cell>
          <cell r="G750" t="str">
            <v>個</v>
          </cell>
          <cell r="H750">
            <v>18000</v>
          </cell>
          <cell r="I750">
            <v>54000</v>
          </cell>
          <cell r="J750">
            <v>0</v>
          </cell>
          <cell r="K750">
            <v>0</v>
          </cell>
          <cell r="L750">
            <v>3</v>
          </cell>
          <cell r="M750">
            <v>13100</v>
          </cell>
          <cell r="N750">
            <v>39300</v>
          </cell>
          <cell r="O750">
            <v>0</v>
          </cell>
          <cell r="P750">
            <v>0</v>
          </cell>
          <cell r="Q750">
            <v>0</v>
          </cell>
        </row>
        <row r="751">
          <cell r="E751" t="str">
            <v>ｵｲﾙﾌｨﾙﾀｰOﾘﾝｸﾞ(1)</v>
          </cell>
          <cell r="F751">
            <v>6</v>
          </cell>
          <cell r="G751" t="str">
            <v>個</v>
          </cell>
          <cell r="H751">
            <v>680</v>
          </cell>
          <cell r="I751">
            <v>4080</v>
          </cell>
          <cell r="J751">
            <v>0</v>
          </cell>
          <cell r="K751">
            <v>0</v>
          </cell>
          <cell r="L751">
            <v>6</v>
          </cell>
          <cell r="M751">
            <v>510</v>
          </cell>
          <cell r="N751">
            <v>3060</v>
          </cell>
          <cell r="O751">
            <v>0</v>
          </cell>
          <cell r="P751">
            <v>0</v>
          </cell>
          <cell r="Q751">
            <v>0</v>
          </cell>
        </row>
        <row r="752">
          <cell r="E752" t="str">
            <v>ｵｲﾙﾌｨﾙﾀｰOﾘﾝｸﾞ(2)</v>
          </cell>
          <cell r="F752">
            <v>3</v>
          </cell>
          <cell r="G752" t="str">
            <v>個</v>
          </cell>
          <cell r="H752">
            <v>350</v>
          </cell>
          <cell r="I752">
            <v>1050</v>
          </cell>
          <cell r="J752">
            <v>0</v>
          </cell>
          <cell r="K752">
            <v>0</v>
          </cell>
          <cell r="L752">
            <v>3</v>
          </cell>
          <cell r="M752">
            <v>260</v>
          </cell>
          <cell r="N752">
            <v>780</v>
          </cell>
          <cell r="O752">
            <v>0</v>
          </cell>
          <cell r="P752">
            <v>0</v>
          </cell>
          <cell r="Q752">
            <v>0</v>
          </cell>
        </row>
        <row r="753">
          <cell r="E753" t="str">
            <v>ｵｲﾙﾌｨﾙﾀｰﾊﾟｯｷﾝ(1)</v>
          </cell>
          <cell r="F753">
            <v>3</v>
          </cell>
          <cell r="G753" t="str">
            <v>個</v>
          </cell>
          <cell r="H753">
            <v>330</v>
          </cell>
          <cell r="I753">
            <v>990</v>
          </cell>
          <cell r="J753">
            <v>0</v>
          </cell>
          <cell r="K753">
            <v>0</v>
          </cell>
          <cell r="L753">
            <v>3</v>
          </cell>
          <cell r="M753">
            <v>240</v>
          </cell>
          <cell r="N753">
            <v>720</v>
          </cell>
          <cell r="O753">
            <v>0</v>
          </cell>
          <cell r="P753">
            <v>0</v>
          </cell>
          <cell r="Q753">
            <v>0</v>
          </cell>
        </row>
        <row r="754">
          <cell r="E754" t="str">
            <v>ｵｲﾙﾌｨﾙﾀｰﾊﾟｯｷﾝ(2)</v>
          </cell>
          <cell r="F754">
            <v>3</v>
          </cell>
          <cell r="G754" t="str">
            <v>個</v>
          </cell>
          <cell r="H754">
            <v>480</v>
          </cell>
          <cell r="I754">
            <v>1440</v>
          </cell>
          <cell r="J754">
            <v>0</v>
          </cell>
          <cell r="K754">
            <v>0</v>
          </cell>
          <cell r="L754">
            <v>3</v>
          </cell>
          <cell r="M754">
            <v>360</v>
          </cell>
          <cell r="N754">
            <v>1080</v>
          </cell>
          <cell r="O754">
            <v>0</v>
          </cell>
          <cell r="P754">
            <v>0</v>
          </cell>
          <cell r="Q754">
            <v>0</v>
          </cell>
        </row>
        <row r="755">
          <cell r="E755" t="str">
            <v>ｵｲﾙﾌｨﾙﾀｴﾚﾒﾝﾄ</v>
          </cell>
          <cell r="F755">
            <v>1</v>
          </cell>
          <cell r="G755">
            <v>0</v>
          </cell>
          <cell r="H755">
            <v>25760</v>
          </cell>
          <cell r="I755">
            <v>25760</v>
          </cell>
          <cell r="J755">
            <v>0</v>
          </cell>
          <cell r="K755">
            <v>0</v>
          </cell>
          <cell r="L755">
            <v>1</v>
          </cell>
          <cell r="M755">
            <v>16100</v>
          </cell>
          <cell r="N755">
            <v>16100</v>
          </cell>
          <cell r="O755">
            <v>0</v>
          </cell>
          <cell r="P755">
            <v>0</v>
          </cell>
          <cell r="Q755">
            <v>0</v>
          </cell>
        </row>
        <row r="756">
          <cell r="E756" t="str">
            <v>温度ｽｲｯﾁ</v>
          </cell>
          <cell r="F756">
            <v>1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1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</row>
        <row r="757">
          <cell r="E757" t="str">
            <v>放気ﾌｨﾙﾀｰ</v>
          </cell>
          <cell r="F757">
            <v>3</v>
          </cell>
          <cell r="G757" t="str">
            <v>個</v>
          </cell>
          <cell r="H757">
            <v>2400</v>
          </cell>
          <cell r="I757">
            <v>7200</v>
          </cell>
          <cell r="J757">
            <v>0</v>
          </cell>
          <cell r="K757">
            <v>0</v>
          </cell>
          <cell r="L757">
            <v>3</v>
          </cell>
          <cell r="M757">
            <v>1610</v>
          </cell>
          <cell r="N757">
            <v>4830</v>
          </cell>
          <cell r="O757">
            <v>0</v>
          </cell>
          <cell r="P757">
            <v>0</v>
          </cell>
          <cell r="Q757">
            <v>0</v>
          </cell>
        </row>
        <row r="758">
          <cell r="E758" t="str">
            <v>温調弁</v>
          </cell>
          <cell r="F758">
            <v>3</v>
          </cell>
          <cell r="G758" t="str">
            <v>個</v>
          </cell>
          <cell r="H758">
            <v>9350</v>
          </cell>
          <cell r="I758">
            <v>28050</v>
          </cell>
          <cell r="J758">
            <v>0</v>
          </cell>
          <cell r="K758">
            <v>0</v>
          </cell>
          <cell r="L758">
            <v>3</v>
          </cell>
          <cell r="M758">
            <v>6300</v>
          </cell>
          <cell r="N758">
            <v>18900</v>
          </cell>
          <cell r="O758">
            <v>0</v>
          </cell>
          <cell r="P758">
            <v>0</v>
          </cell>
          <cell r="Q758">
            <v>0</v>
          </cell>
        </row>
        <row r="759">
          <cell r="E759" t="str">
            <v>ﾉｯｸﾋﾟﾝ</v>
          </cell>
          <cell r="F759">
            <v>6</v>
          </cell>
          <cell r="G759" t="str">
            <v>個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6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</row>
        <row r="760">
          <cell r="E760" t="str">
            <v>水室ｶﾊﾞｰﾊﾟｯｷﾝ(1)</v>
          </cell>
          <cell r="F760">
            <v>3</v>
          </cell>
          <cell r="G760" t="str">
            <v>個</v>
          </cell>
          <cell r="H760">
            <v>4900</v>
          </cell>
          <cell r="I760">
            <v>14700</v>
          </cell>
          <cell r="J760">
            <v>0</v>
          </cell>
          <cell r="K760">
            <v>0</v>
          </cell>
          <cell r="L760">
            <v>3</v>
          </cell>
          <cell r="M760">
            <v>3330</v>
          </cell>
          <cell r="N760">
            <v>9990</v>
          </cell>
          <cell r="O760">
            <v>0</v>
          </cell>
          <cell r="P760">
            <v>0</v>
          </cell>
          <cell r="Q760">
            <v>0</v>
          </cell>
        </row>
        <row r="761">
          <cell r="E761" t="str">
            <v>水室ｶﾊﾞｰﾊﾟｯｷﾝ(2)</v>
          </cell>
          <cell r="F761">
            <v>3</v>
          </cell>
          <cell r="G761" t="str">
            <v>個</v>
          </cell>
          <cell r="H761">
            <v>4000</v>
          </cell>
          <cell r="I761">
            <v>12000</v>
          </cell>
          <cell r="J761">
            <v>0</v>
          </cell>
          <cell r="K761">
            <v>0</v>
          </cell>
          <cell r="L761">
            <v>3</v>
          </cell>
          <cell r="M761">
            <v>2650</v>
          </cell>
          <cell r="N761">
            <v>7950</v>
          </cell>
          <cell r="O761">
            <v>0</v>
          </cell>
          <cell r="P761">
            <v>0</v>
          </cell>
          <cell r="Q761">
            <v>0</v>
          </cell>
        </row>
        <row r="762">
          <cell r="E762" t="str">
            <v>水室ｶﾊﾞｰOﾘﾝｸﾞ</v>
          </cell>
          <cell r="F762">
            <v>3</v>
          </cell>
          <cell r="G762" t="str">
            <v>個</v>
          </cell>
          <cell r="H762">
            <v>1380</v>
          </cell>
          <cell r="I762">
            <v>4140</v>
          </cell>
          <cell r="J762">
            <v>0</v>
          </cell>
          <cell r="K762">
            <v>0</v>
          </cell>
          <cell r="L762">
            <v>3</v>
          </cell>
          <cell r="M762">
            <v>1060</v>
          </cell>
          <cell r="N762">
            <v>3180</v>
          </cell>
          <cell r="O762">
            <v>0</v>
          </cell>
          <cell r="P762">
            <v>0</v>
          </cell>
          <cell r="Q762">
            <v>0</v>
          </cell>
        </row>
        <row r="763">
          <cell r="E763" t="str">
            <v>ｱﾌﾀｰｸｰﾗｰﾊﾟｯｷﾝ</v>
          </cell>
          <cell r="F763">
            <v>3</v>
          </cell>
          <cell r="G763" t="str">
            <v>個</v>
          </cell>
          <cell r="H763">
            <v>4000</v>
          </cell>
          <cell r="I763">
            <v>12000</v>
          </cell>
          <cell r="J763">
            <v>0</v>
          </cell>
          <cell r="K763">
            <v>0</v>
          </cell>
          <cell r="L763">
            <v>3</v>
          </cell>
          <cell r="M763">
            <v>3330</v>
          </cell>
          <cell r="N763">
            <v>9990</v>
          </cell>
          <cell r="O763">
            <v>0</v>
          </cell>
          <cell r="P763">
            <v>0</v>
          </cell>
          <cell r="Q763">
            <v>0</v>
          </cell>
        </row>
        <row r="764">
          <cell r="E764" t="str">
            <v>電気ﾎﾞｯｸｽﾌｨﾙﾀ</v>
          </cell>
          <cell r="F764">
            <v>3</v>
          </cell>
          <cell r="G764" t="str">
            <v>個</v>
          </cell>
          <cell r="H764">
            <v>670</v>
          </cell>
          <cell r="I764">
            <v>2010</v>
          </cell>
          <cell r="J764">
            <v>0</v>
          </cell>
          <cell r="K764">
            <v>0</v>
          </cell>
          <cell r="L764">
            <v>3</v>
          </cell>
          <cell r="M764">
            <v>450</v>
          </cell>
          <cell r="N764">
            <v>1350</v>
          </cell>
          <cell r="O764">
            <v>0</v>
          </cell>
          <cell r="P764">
            <v>0</v>
          </cell>
          <cell r="Q764">
            <v>0</v>
          </cell>
        </row>
        <row r="765">
          <cell r="E765" t="str">
            <v>Y形ｽﾄﾚｰﾅﾊﾟｯｷﾝ</v>
          </cell>
          <cell r="F765">
            <v>3</v>
          </cell>
          <cell r="G765" t="str">
            <v>個</v>
          </cell>
          <cell r="H765">
            <v>320</v>
          </cell>
          <cell r="I765">
            <v>960</v>
          </cell>
          <cell r="J765">
            <v>0</v>
          </cell>
          <cell r="K765">
            <v>0</v>
          </cell>
          <cell r="L765">
            <v>3</v>
          </cell>
          <cell r="M765">
            <v>260</v>
          </cell>
          <cell r="N765">
            <v>780</v>
          </cell>
          <cell r="O765">
            <v>0</v>
          </cell>
          <cell r="P765">
            <v>0</v>
          </cell>
          <cell r="Q765">
            <v>0</v>
          </cell>
        </row>
        <row r="766">
          <cell r="E766" t="str">
            <v>Y形ｽﾄﾚｰﾅｴﾚﾒﾝﾄ</v>
          </cell>
          <cell r="F766">
            <v>3</v>
          </cell>
          <cell r="G766" t="str">
            <v>個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3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</row>
        <row r="767">
          <cell r="E767" t="str">
            <v>電池</v>
          </cell>
          <cell r="F767">
            <v>3</v>
          </cell>
          <cell r="G767" t="str">
            <v>個</v>
          </cell>
          <cell r="H767">
            <v>4670</v>
          </cell>
          <cell r="I767">
            <v>14010</v>
          </cell>
          <cell r="J767">
            <v>0</v>
          </cell>
          <cell r="K767">
            <v>0</v>
          </cell>
          <cell r="L767">
            <v>3</v>
          </cell>
          <cell r="M767">
            <v>2920</v>
          </cell>
          <cell r="N767">
            <v>8760</v>
          </cell>
          <cell r="O767">
            <v>0</v>
          </cell>
          <cell r="P767">
            <v>0</v>
          </cell>
          <cell r="Q767">
            <v>0</v>
          </cell>
        </row>
        <row r="768">
          <cell r="E768" t="str">
            <v>ｵｲﾙｸﾘｰﾅ用ｺｱﾚｯｻｰｴﾚﾒﾝﾄ</v>
          </cell>
          <cell r="F768">
            <v>3</v>
          </cell>
          <cell r="G768" t="str">
            <v>個</v>
          </cell>
          <cell r="H768">
            <v>50000</v>
          </cell>
          <cell r="I768">
            <v>150000</v>
          </cell>
          <cell r="J768" t="str">
            <v>ｵｲﾙｸﾘｰﾅｰ用</v>
          </cell>
          <cell r="K768">
            <v>0</v>
          </cell>
          <cell r="L768">
            <v>3</v>
          </cell>
          <cell r="M768">
            <v>33700</v>
          </cell>
          <cell r="N768">
            <v>101100</v>
          </cell>
          <cell r="O768">
            <v>0</v>
          </cell>
          <cell r="P768">
            <v>0</v>
          </cell>
          <cell r="Q768">
            <v>0</v>
          </cell>
        </row>
        <row r="769">
          <cell r="E769" t="str">
            <v>ｵｲﾙｸﾘｰﾅ用ﾌﾗﾝｼﾞﾊﾟｯｷﾝ</v>
          </cell>
          <cell r="F769">
            <v>3</v>
          </cell>
          <cell r="G769" t="str">
            <v>個</v>
          </cell>
          <cell r="H769">
            <v>390</v>
          </cell>
          <cell r="I769">
            <v>1170</v>
          </cell>
          <cell r="J769" t="str">
            <v>ｵｲﾙｸﾘｰﾅｰ用</v>
          </cell>
          <cell r="K769">
            <v>0</v>
          </cell>
          <cell r="L769">
            <v>3</v>
          </cell>
          <cell r="M769">
            <v>350</v>
          </cell>
          <cell r="N769">
            <v>1050</v>
          </cell>
          <cell r="O769">
            <v>0</v>
          </cell>
          <cell r="P769">
            <v>0</v>
          </cell>
          <cell r="Q769">
            <v>0</v>
          </cell>
        </row>
        <row r="770">
          <cell r="E770" t="str">
            <v>ｵｲﾙｸﾘｰﾅ用検流器</v>
          </cell>
          <cell r="F770">
            <v>3</v>
          </cell>
          <cell r="G770" t="str">
            <v>個</v>
          </cell>
          <cell r="H770">
            <v>360</v>
          </cell>
          <cell r="I770">
            <v>1080</v>
          </cell>
          <cell r="J770" t="str">
            <v>ｵｲﾙｸﾘｰﾅｰ用</v>
          </cell>
          <cell r="K770">
            <v>0</v>
          </cell>
          <cell r="L770">
            <v>3</v>
          </cell>
          <cell r="M770">
            <v>240</v>
          </cell>
          <cell r="N770">
            <v>720</v>
          </cell>
          <cell r="O770">
            <v>0</v>
          </cell>
          <cell r="P770">
            <v>0</v>
          </cell>
          <cell r="Q770">
            <v>0</v>
          </cell>
        </row>
        <row r="771">
          <cell r="E771" t="str">
            <v>ｵｲﾙｸﾘｰﾅ用油面計ｷｯﾄ</v>
          </cell>
          <cell r="F771">
            <v>3</v>
          </cell>
          <cell r="G771" t="str">
            <v>個</v>
          </cell>
          <cell r="H771">
            <v>12000</v>
          </cell>
          <cell r="I771">
            <v>36000</v>
          </cell>
          <cell r="J771" t="str">
            <v>ｵｲﾙｸﾘｰﾅｰ用</v>
          </cell>
          <cell r="K771">
            <v>0</v>
          </cell>
          <cell r="L771">
            <v>3</v>
          </cell>
          <cell r="M771">
            <v>7590</v>
          </cell>
          <cell r="N771">
            <v>22770</v>
          </cell>
          <cell r="O771">
            <v>0</v>
          </cell>
          <cell r="P771">
            <v>0</v>
          </cell>
          <cell r="Q771">
            <v>0</v>
          </cell>
        </row>
        <row r="772"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E773" t="str">
            <v>本体ﾌﾞﾛｯｸ不具合による追加修繕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E774" t="str">
            <v>円筒ころ軸受(80)</v>
          </cell>
          <cell r="F774">
            <v>1</v>
          </cell>
          <cell r="G774">
            <v>0</v>
          </cell>
          <cell r="H774">
            <v>18880</v>
          </cell>
          <cell r="I774">
            <v>18880</v>
          </cell>
          <cell r="J774">
            <v>0</v>
          </cell>
          <cell r="K774">
            <v>0</v>
          </cell>
          <cell r="L774">
            <v>1</v>
          </cell>
          <cell r="M774">
            <v>11800</v>
          </cell>
          <cell r="N774">
            <v>11800</v>
          </cell>
          <cell r="O774">
            <v>0</v>
          </cell>
          <cell r="P774">
            <v>0</v>
          </cell>
          <cell r="Q774">
            <v>0</v>
          </cell>
        </row>
        <row r="775">
          <cell r="E775" t="str">
            <v>円筒ころ軸受(35)</v>
          </cell>
          <cell r="F775">
            <v>1</v>
          </cell>
          <cell r="G775">
            <v>0</v>
          </cell>
          <cell r="H775">
            <v>9040</v>
          </cell>
          <cell r="I775">
            <v>9040</v>
          </cell>
          <cell r="J775">
            <v>0</v>
          </cell>
          <cell r="K775">
            <v>0</v>
          </cell>
          <cell r="L775">
            <v>1</v>
          </cell>
          <cell r="M775">
            <v>5650</v>
          </cell>
          <cell r="N775">
            <v>5650</v>
          </cell>
          <cell r="O775">
            <v>0</v>
          </cell>
          <cell r="P775">
            <v>0</v>
          </cell>
          <cell r="Q775">
            <v>0</v>
          </cell>
        </row>
        <row r="776">
          <cell r="E776" t="str">
            <v>ｱﾝｷﾞｭﾗ玉軸受(60)</v>
          </cell>
          <cell r="F776">
            <v>1</v>
          </cell>
          <cell r="G776">
            <v>0</v>
          </cell>
          <cell r="H776">
            <v>28320</v>
          </cell>
          <cell r="I776">
            <v>28320</v>
          </cell>
          <cell r="J776">
            <v>0</v>
          </cell>
          <cell r="K776">
            <v>0</v>
          </cell>
          <cell r="L776">
            <v>1</v>
          </cell>
          <cell r="M776">
            <v>17700</v>
          </cell>
          <cell r="N776">
            <v>17700</v>
          </cell>
          <cell r="O776">
            <v>0</v>
          </cell>
          <cell r="P776">
            <v>0</v>
          </cell>
          <cell r="Q776">
            <v>0</v>
          </cell>
        </row>
        <row r="777">
          <cell r="E777" t="str">
            <v>ｱﾝｷﾞｭﾗ玉軸受(40)</v>
          </cell>
          <cell r="F777">
            <v>1</v>
          </cell>
          <cell r="G777">
            <v>0</v>
          </cell>
          <cell r="H777">
            <v>18400</v>
          </cell>
          <cell r="I777">
            <v>18400</v>
          </cell>
          <cell r="J777">
            <v>0</v>
          </cell>
          <cell r="K777">
            <v>0</v>
          </cell>
          <cell r="L777">
            <v>1</v>
          </cell>
          <cell r="M777">
            <v>11500</v>
          </cell>
          <cell r="N777">
            <v>11500</v>
          </cell>
          <cell r="O777">
            <v>0</v>
          </cell>
          <cell r="P777">
            <v>0</v>
          </cell>
          <cell r="Q777">
            <v>0</v>
          </cell>
        </row>
        <row r="778">
          <cell r="E778" t="str">
            <v>Dｶﾊﾞｰﾊﾟｯｷﾝ</v>
          </cell>
          <cell r="F778">
            <v>1</v>
          </cell>
          <cell r="G778">
            <v>0</v>
          </cell>
          <cell r="H778">
            <v>1860</v>
          </cell>
          <cell r="I778">
            <v>1860</v>
          </cell>
          <cell r="J778">
            <v>0</v>
          </cell>
          <cell r="K778">
            <v>0</v>
          </cell>
          <cell r="L778">
            <v>1</v>
          </cell>
          <cell r="M778">
            <v>1160</v>
          </cell>
          <cell r="N778">
            <v>1160</v>
          </cell>
          <cell r="O778">
            <v>0</v>
          </cell>
          <cell r="P778">
            <v>0</v>
          </cell>
          <cell r="Q778">
            <v>0</v>
          </cell>
        </row>
        <row r="779">
          <cell r="E779" t="str">
            <v>Dｹｰｽﾊﾟｯｷﾝ</v>
          </cell>
          <cell r="F779">
            <v>1</v>
          </cell>
          <cell r="G779">
            <v>0</v>
          </cell>
          <cell r="H779">
            <v>3840</v>
          </cell>
          <cell r="I779">
            <v>3840</v>
          </cell>
          <cell r="J779">
            <v>0</v>
          </cell>
          <cell r="K779">
            <v>0</v>
          </cell>
          <cell r="L779">
            <v>1</v>
          </cell>
          <cell r="M779">
            <v>2400</v>
          </cell>
          <cell r="N779">
            <v>2400</v>
          </cell>
          <cell r="O779">
            <v>0</v>
          </cell>
          <cell r="P779">
            <v>0</v>
          </cell>
          <cell r="Q779">
            <v>0</v>
          </cell>
        </row>
        <row r="780">
          <cell r="E780" t="str">
            <v>つば付円筒ころ軸受(60)</v>
          </cell>
          <cell r="F780">
            <v>1</v>
          </cell>
          <cell r="G780">
            <v>0</v>
          </cell>
          <cell r="H780">
            <v>24640</v>
          </cell>
          <cell r="I780">
            <v>24640</v>
          </cell>
          <cell r="J780">
            <v>0</v>
          </cell>
          <cell r="K780">
            <v>0</v>
          </cell>
          <cell r="L780">
            <v>1</v>
          </cell>
          <cell r="M780">
            <v>15400</v>
          </cell>
          <cell r="N780">
            <v>15400</v>
          </cell>
          <cell r="O780">
            <v>0</v>
          </cell>
          <cell r="P780">
            <v>0</v>
          </cell>
          <cell r="Q780">
            <v>0</v>
          </cell>
        </row>
        <row r="781">
          <cell r="E781" t="str">
            <v>つば付円筒ころ軸受(40)</v>
          </cell>
          <cell r="F781">
            <v>1</v>
          </cell>
          <cell r="G781">
            <v>0</v>
          </cell>
          <cell r="H781">
            <v>14880</v>
          </cell>
          <cell r="I781">
            <v>14880</v>
          </cell>
          <cell r="J781">
            <v>0</v>
          </cell>
          <cell r="K781">
            <v>0</v>
          </cell>
          <cell r="L781">
            <v>1</v>
          </cell>
          <cell r="M781">
            <v>9300</v>
          </cell>
          <cell r="N781">
            <v>9300</v>
          </cell>
          <cell r="O781">
            <v>0</v>
          </cell>
          <cell r="P781">
            <v>0</v>
          </cell>
          <cell r="Q781">
            <v>0</v>
          </cell>
        </row>
        <row r="782">
          <cell r="E782" t="str">
            <v>ｽﾍﾟｰｻ</v>
          </cell>
          <cell r="F782">
            <v>1</v>
          </cell>
          <cell r="G782">
            <v>0</v>
          </cell>
          <cell r="H782">
            <v>8640</v>
          </cell>
          <cell r="I782">
            <v>8640</v>
          </cell>
          <cell r="J782">
            <v>0</v>
          </cell>
          <cell r="K782">
            <v>0</v>
          </cell>
          <cell r="L782">
            <v>1</v>
          </cell>
          <cell r="M782">
            <v>5400</v>
          </cell>
          <cell r="N782">
            <v>5400</v>
          </cell>
          <cell r="O782">
            <v>0</v>
          </cell>
          <cell r="P782">
            <v>0</v>
          </cell>
          <cell r="Q782">
            <v>0</v>
          </cell>
        </row>
        <row r="783">
          <cell r="E783" t="str">
            <v>ｱﾝﾛｰﾀﾞﾎﾞﾃﾞｨｰ</v>
          </cell>
          <cell r="F783">
            <v>1</v>
          </cell>
          <cell r="G783">
            <v>0</v>
          </cell>
          <cell r="H783">
            <v>53280</v>
          </cell>
          <cell r="I783">
            <v>53280</v>
          </cell>
          <cell r="J783">
            <v>0</v>
          </cell>
          <cell r="K783">
            <v>0</v>
          </cell>
          <cell r="L783">
            <v>1</v>
          </cell>
          <cell r="M783">
            <v>33300</v>
          </cell>
          <cell r="N783">
            <v>33300</v>
          </cell>
          <cell r="O783">
            <v>0</v>
          </cell>
          <cell r="P783">
            <v>0</v>
          </cell>
          <cell r="Q783">
            <v>0</v>
          </cell>
        </row>
        <row r="784">
          <cell r="E784" t="str">
            <v>ｱﾝﾛｰﾀﾞﾌﾞｯｼｭﾒﾀﾙ</v>
          </cell>
          <cell r="F784">
            <v>1</v>
          </cell>
          <cell r="G784">
            <v>0</v>
          </cell>
          <cell r="H784">
            <v>1360</v>
          </cell>
          <cell r="I784">
            <v>1360</v>
          </cell>
          <cell r="J784">
            <v>0</v>
          </cell>
          <cell r="K784">
            <v>0</v>
          </cell>
          <cell r="L784">
            <v>1</v>
          </cell>
          <cell r="M784">
            <v>850</v>
          </cell>
          <cell r="N784">
            <v>850</v>
          </cell>
          <cell r="O784">
            <v>0</v>
          </cell>
          <cell r="P784">
            <v>0</v>
          </cell>
          <cell r="Q784">
            <v>0</v>
          </cell>
        </row>
        <row r="785">
          <cell r="E785" t="str">
            <v>100VP調整弁</v>
          </cell>
          <cell r="F785">
            <v>1</v>
          </cell>
          <cell r="G785">
            <v>0</v>
          </cell>
          <cell r="H785">
            <v>78720</v>
          </cell>
          <cell r="I785">
            <v>78720</v>
          </cell>
          <cell r="J785">
            <v>0</v>
          </cell>
          <cell r="K785">
            <v>0</v>
          </cell>
          <cell r="L785">
            <v>1</v>
          </cell>
          <cell r="M785">
            <v>49200</v>
          </cell>
          <cell r="N785">
            <v>49200</v>
          </cell>
          <cell r="O785">
            <v>0</v>
          </cell>
          <cell r="P785">
            <v>0</v>
          </cell>
          <cell r="Q785">
            <v>0</v>
          </cell>
        </row>
        <row r="786">
          <cell r="E786" t="str">
            <v>100V三方電磁弁</v>
          </cell>
          <cell r="F786">
            <v>1</v>
          </cell>
          <cell r="G786">
            <v>0</v>
          </cell>
          <cell r="H786">
            <v>21120</v>
          </cell>
          <cell r="I786">
            <v>21120</v>
          </cell>
          <cell r="J786">
            <v>0</v>
          </cell>
          <cell r="K786">
            <v>0</v>
          </cell>
          <cell r="L786">
            <v>1</v>
          </cell>
          <cell r="M786">
            <v>13200</v>
          </cell>
          <cell r="N786">
            <v>13200</v>
          </cell>
          <cell r="O786">
            <v>0</v>
          </cell>
          <cell r="P786">
            <v>0</v>
          </cell>
          <cell r="Q786">
            <v>0</v>
          </cell>
        </row>
        <row r="787">
          <cell r="E787" t="str">
            <v>ｾﾊﾟﾚｰﾀ</v>
          </cell>
          <cell r="F787">
            <v>1</v>
          </cell>
          <cell r="G787">
            <v>0</v>
          </cell>
          <cell r="H787">
            <v>65280</v>
          </cell>
          <cell r="I787">
            <v>65280</v>
          </cell>
          <cell r="J787">
            <v>0</v>
          </cell>
          <cell r="K787">
            <v>0</v>
          </cell>
          <cell r="L787">
            <v>1</v>
          </cell>
          <cell r="M787">
            <v>40800</v>
          </cell>
          <cell r="N787">
            <v>40800</v>
          </cell>
          <cell r="O787">
            <v>0</v>
          </cell>
          <cell r="P787">
            <v>0</v>
          </cell>
          <cell r="Q787">
            <v>0</v>
          </cell>
        </row>
        <row r="788"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</row>
        <row r="789">
          <cell r="E789" t="str">
            <v>計装用ｺﾝﾌﾟﾚｯｻｰ開放点検</v>
          </cell>
          <cell r="F789">
            <v>0</v>
          </cell>
          <cell r="G789">
            <v>0</v>
          </cell>
          <cell r="H789">
            <v>0</v>
          </cell>
          <cell r="I789" t="str">
            <v>　</v>
          </cell>
          <cell r="J789">
            <v>0</v>
          </cell>
          <cell r="K789">
            <v>0</v>
          </cell>
          <cell r="L789" t="str">
            <v>　</v>
          </cell>
          <cell r="M789">
            <v>0</v>
          </cell>
          <cell r="N789" t="str">
            <v>　</v>
          </cell>
          <cell r="O789">
            <v>0</v>
          </cell>
          <cell r="P789">
            <v>0</v>
          </cell>
          <cell r="Q789">
            <v>0</v>
          </cell>
        </row>
        <row r="790">
          <cell r="E790" t="str">
            <v>材料費</v>
          </cell>
          <cell r="F790">
            <v>0</v>
          </cell>
          <cell r="G790">
            <v>0</v>
          </cell>
          <cell r="H790">
            <v>0</v>
          </cell>
          <cell r="I790" t="str">
            <v>　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</row>
        <row r="791">
          <cell r="E791" t="str">
            <v>ｻｸｼｮﾝﾌｨﾙﾀｰ</v>
          </cell>
          <cell r="F791">
            <v>2</v>
          </cell>
          <cell r="G791" t="str">
            <v>個</v>
          </cell>
          <cell r="H791">
            <v>14500</v>
          </cell>
          <cell r="I791">
            <v>29000</v>
          </cell>
          <cell r="J791">
            <v>0</v>
          </cell>
          <cell r="K791">
            <v>0</v>
          </cell>
          <cell r="L791">
            <v>2</v>
          </cell>
          <cell r="M791">
            <v>9510</v>
          </cell>
          <cell r="N791">
            <v>19020</v>
          </cell>
          <cell r="O791">
            <v>0</v>
          </cell>
          <cell r="P791">
            <v>0</v>
          </cell>
          <cell r="Q791">
            <v>0</v>
          </cell>
        </row>
        <row r="792">
          <cell r="E792" t="str">
            <v>2次ｵｲﾙｽﾄﾚｰﾅｴﾚﾒﾝﾄ</v>
          </cell>
          <cell r="F792">
            <v>2</v>
          </cell>
          <cell r="G792" t="str">
            <v>個</v>
          </cell>
          <cell r="H792">
            <v>5800</v>
          </cell>
          <cell r="I792">
            <v>11600</v>
          </cell>
          <cell r="J792">
            <v>0</v>
          </cell>
          <cell r="K792">
            <v>0</v>
          </cell>
          <cell r="L792">
            <v>2</v>
          </cell>
          <cell r="M792">
            <v>12100</v>
          </cell>
          <cell r="N792">
            <v>24200</v>
          </cell>
          <cell r="O792">
            <v>0</v>
          </cell>
          <cell r="P792">
            <v>0</v>
          </cell>
          <cell r="Q792">
            <v>0</v>
          </cell>
        </row>
        <row r="793">
          <cell r="E793" t="str">
            <v>清掃ｶﾊﾞｰﾊﾟｯｷﾝ</v>
          </cell>
          <cell r="F793">
            <v>2</v>
          </cell>
          <cell r="G793" t="str">
            <v>個</v>
          </cell>
          <cell r="H793">
            <v>490</v>
          </cell>
          <cell r="I793">
            <v>980</v>
          </cell>
          <cell r="J793">
            <v>0</v>
          </cell>
          <cell r="K793">
            <v>0</v>
          </cell>
          <cell r="L793">
            <v>2</v>
          </cell>
          <cell r="M793">
            <v>410</v>
          </cell>
          <cell r="N793">
            <v>820</v>
          </cell>
          <cell r="O793">
            <v>0</v>
          </cell>
          <cell r="P793">
            <v>0</v>
          </cell>
          <cell r="Q793">
            <v>0</v>
          </cell>
        </row>
        <row r="794">
          <cell r="E794" t="str">
            <v>点検ｶﾊﾞｰﾊﾟｯｷﾝ</v>
          </cell>
          <cell r="F794">
            <v>2</v>
          </cell>
          <cell r="G794" t="str">
            <v>個</v>
          </cell>
          <cell r="H794">
            <v>980</v>
          </cell>
          <cell r="I794">
            <v>1960</v>
          </cell>
          <cell r="J794">
            <v>0</v>
          </cell>
          <cell r="K794">
            <v>0</v>
          </cell>
          <cell r="L794">
            <v>2</v>
          </cell>
          <cell r="M794">
            <v>810</v>
          </cell>
          <cell r="N794">
            <v>1620</v>
          </cell>
          <cell r="O794">
            <v>0</v>
          </cell>
          <cell r="P794">
            <v>0</v>
          </cell>
          <cell r="Q794">
            <v>0</v>
          </cell>
        </row>
        <row r="795">
          <cell r="E795" t="str">
            <v>ｵｲﾙｹﾞｰｼﾞ</v>
          </cell>
          <cell r="F795">
            <v>2</v>
          </cell>
          <cell r="G795" t="str">
            <v>個</v>
          </cell>
          <cell r="H795">
            <v>2400</v>
          </cell>
          <cell r="I795">
            <v>4800</v>
          </cell>
          <cell r="J795">
            <v>0</v>
          </cell>
          <cell r="K795">
            <v>0</v>
          </cell>
          <cell r="L795">
            <v>2</v>
          </cell>
          <cell r="M795">
            <v>1560</v>
          </cell>
          <cell r="N795">
            <v>3120</v>
          </cell>
          <cell r="O795">
            <v>0</v>
          </cell>
          <cell r="P795">
            <v>0</v>
          </cell>
          <cell r="Q795">
            <v>0</v>
          </cell>
        </row>
        <row r="796">
          <cell r="E796" t="str">
            <v>ｼﾞｬｹｯﾄｶﾊﾞｰﾊﾟｯｷﾝ</v>
          </cell>
          <cell r="F796">
            <v>2</v>
          </cell>
          <cell r="G796" t="str">
            <v>個</v>
          </cell>
          <cell r="H796">
            <v>290</v>
          </cell>
          <cell r="I796">
            <v>580</v>
          </cell>
          <cell r="J796">
            <v>0</v>
          </cell>
          <cell r="K796">
            <v>0</v>
          </cell>
          <cell r="L796">
            <v>2</v>
          </cell>
          <cell r="M796">
            <v>240</v>
          </cell>
          <cell r="N796">
            <v>480</v>
          </cell>
          <cell r="O796">
            <v>0</v>
          </cell>
          <cell r="P796">
            <v>0</v>
          </cell>
          <cell r="Q796">
            <v>0</v>
          </cell>
        </row>
        <row r="797">
          <cell r="E797" t="str">
            <v>制御配管ﾌｨﾙﾀｰｴﾚﾒﾝﾄ</v>
          </cell>
          <cell r="F797">
            <v>2</v>
          </cell>
          <cell r="G797" t="str">
            <v>個</v>
          </cell>
          <cell r="H797">
            <v>6500</v>
          </cell>
          <cell r="I797">
            <v>13000</v>
          </cell>
          <cell r="J797">
            <v>0</v>
          </cell>
          <cell r="K797">
            <v>0</v>
          </cell>
          <cell r="L797">
            <v>2</v>
          </cell>
          <cell r="M797">
            <v>4330</v>
          </cell>
          <cell r="N797">
            <v>8660</v>
          </cell>
          <cell r="O797">
            <v>0</v>
          </cell>
          <cell r="P797">
            <v>0</v>
          </cell>
          <cell r="Q797">
            <v>0</v>
          </cell>
        </row>
        <row r="798">
          <cell r="E798" t="str">
            <v>O/C氷室ｶﾊﾞｰﾊﾟｯｷﾝ</v>
          </cell>
          <cell r="F798">
            <v>2</v>
          </cell>
          <cell r="G798" t="str">
            <v>個</v>
          </cell>
          <cell r="H798">
            <v>1150</v>
          </cell>
          <cell r="I798">
            <v>2300</v>
          </cell>
          <cell r="J798">
            <v>0</v>
          </cell>
          <cell r="K798">
            <v>0</v>
          </cell>
          <cell r="L798">
            <v>2</v>
          </cell>
          <cell r="M798">
            <v>930</v>
          </cell>
          <cell r="N798">
            <v>1860</v>
          </cell>
          <cell r="O798">
            <v>0</v>
          </cell>
          <cell r="P798">
            <v>0</v>
          </cell>
          <cell r="Q798">
            <v>0</v>
          </cell>
        </row>
        <row r="799">
          <cell r="E799" t="str">
            <v>O/Cｶﾊﾞｰﾊﾟｯｷﾝ</v>
          </cell>
          <cell r="F799">
            <v>2</v>
          </cell>
          <cell r="G799" t="str">
            <v>個</v>
          </cell>
          <cell r="H799">
            <v>1150</v>
          </cell>
          <cell r="I799">
            <v>2300</v>
          </cell>
          <cell r="J799">
            <v>0</v>
          </cell>
          <cell r="K799">
            <v>0</v>
          </cell>
          <cell r="L799">
            <v>2</v>
          </cell>
          <cell r="M799">
            <v>930</v>
          </cell>
          <cell r="N799">
            <v>1860</v>
          </cell>
          <cell r="O799">
            <v>0</v>
          </cell>
          <cell r="P799">
            <v>0</v>
          </cell>
          <cell r="Q799">
            <v>0</v>
          </cell>
        </row>
        <row r="800">
          <cell r="E800" t="str">
            <v>A/Cｶﾊﾞｰﾊﾟｯｷﾝ 37W</v>
          </cell>
          <cell r="F800">
            <v>2</v>
          </cell>
          <cell r="G800" t="str">
            <v>個</v>
          </cell>
          <cell r="H800">
            <v>4680</v>
          </cell>
          <cell r="I800">
            <v>9360</v>
          </cell>
          <cell r="J800">
            <v>0</v>
          </cell>
          <cell r="K800">
            <v>0</v>
          </cell>
          <cell r="L800">
            <v>2</v>
          </cell>
          <cell r="M800">
            <v>3600</v>
          </cell>
          <cell r="N800">
            <v>7200</v>
          </cell>
          <cell r="O800">
            <v>0</v>
          </cell>
          <cell r="P800">
            <v>0</v>
          </cell>
          <cell r="Q800">
            <v>0</v>
          </cell>
        </row>
        <row r="801">
          <cell r="E801" t="str">
            <v>A/C氷室ｶﾊﾞｰﾊﾟｯｷﾝ 37W　</v>
          </cell>
          <cell r="F801">
            <v>2</v>
          </cell>
          <cell r="G801" t="str">
            <v>個</v>
          </cell>
          <cell r="H801">
            <v>8900</v>
          </cell>
          <cell r="I801">
            <v>17800</v>
          </cell>
          <cell r="J801">
            <v>0</v>
          </cell>
          <cell r="K801">
            <v>0</v>
          </cell>
          <cell r="L801">
            <v>2</v>
          </cell>
          <cell r="M801">
            <v>6840</v>
          </cell>
          <cell r="N801">
            <v>13680</v>
          </cell>
          <cell r="O801">
            <v>0</v>
          </cell>
          <cell r="P801">
            <v>0</v>
          </cell>
          <cell r="Q801">
            <v>0</v>
          </cell>
        </row>
        <row r="802">
          <cell r="E802" t="str">
            <v>Vﾍﾞﾙﾄ(3V-600x8) 37WI5</v>
          </cell>
          <cell r="F802">
            <v>2</v>
          </cell>
          <cell r="G802" t="str">
            <v>個</v>
          </cell>
          <cell r="H802">
            <v>16400</v>
          </cell>
          <cell r="I802">
            <v>32800</v>
          </cell>
          <cell r="J802">
            <v>0</v>
          </cell>
          <cell r="K802">
            <v>0</v>
          </cell>
          <cell r="L802">
            <v>2</v>
          </cell>
          <cell r="M802">
            <v>12600</v>
          </cell>
          <cell r="N802">
            <v>25200</v>
          </cell>
          <cell r="O802">
            <v>0</v>
          </cell>
          <cell r="P802">
            <v>0</v>
          </cell>
          <cell r="Q802">
            <v>0</v>
          </cell>
        </row>
        <row r="803">
          <cell r="E803" t="str">
            <v>吸気ﾊﾟｯｷﾝ</v>
          </cell>
          <cell r="F803">
            <v>2</v>
          </cell>
          <cell r="G803" t="str">
            <v>個</v>
          </cell>
          <cell r="H803">
            <v>500</v>
          </cell>
          <cell r="I803">
            <v>1000</v>
          </cell>
          <cell r="J803">
            <v>0</v>
          </cell>
          <cell r="K803">
            <v>0</v>
          </cell>
          <cell r="L803">
            <v>2</v>
          </cell>
          <cell r="M803">
            <v>410</v>
          </cell>
          <cell r="N803">
            <v>820</v>
          </cell>
          <cell r="O803">
            <v>0</v>
          </cell>
          <cell r="P803">
            <v>0</v>
          </cell>
          <cell r="Q803">
            <v>0</v>
          </cell>
        </row>
        <row r="804">
          <cell r="E804" t="str">
            <v>ｻｸｼｮﾝﾊﾟｯｷﾝ</v>
          </cell>
          <cell r="F804">
            <v>2</v>
          </cell>
          <cell r="G804" t="str">
            <v>個</v>
          </cell>
          <cell r="H804">
            <v>640</v>
          </cell>
          <cell r="I804">
            <v>1280</v>
          </cell>
          <cell r="J804">
            <v>0</v>
          </cell>
          <cell r="K804">
            <v>0</v>
          </cell>
          <cell r="L804">
            <v>2</v>
          </cell>
          <cell r="M804">
            <v>530</v>
          </cell>
          <cell r="N804">
            <v>1060</v>
          </cell>
          <cell r="O804">
            <v>0</v>
          </cell>
          <cell r="P804">
            <v>0</v>
          </cell>
          <cell r="Q804">
            <v>0</v>
          </cell>
        </row>
        <row r="805">
          <cell r="E805" t="str">
            <v>ｱﾝﾛｰﾀﾞﾊﾟｯｷﾝ</v>
          </cell>
          <cell r="F805">
            <v>2</v>
          </cell>
          <cell r="G805" t="str">
            <v>個</v>
          </cell>
          <cell r="H805">
            <v>620</v>
          </cell>
          <cell r="I805">
            <v>1240</v>
          </cell>
          <cell r="J805">
            <v>0</v>
          </cell>
          <cell r="K805">
            <v>0</v>
          </cell>
          <cell r="L805">
            <v>2</v>
          </cell>
          <cell r="M805">
            <v>510</v>
          </cell>
          <cell r="N805">
            <v>1020</v>
          </cell>
          <cell r="O805">
            <v>0</v>
          </cell>
          <cell r="P805">
            <v>0</v>
          </cell>
          <cell r="Q805">
            <v>0</v>
          </cell>
        </row>
        <row r="806">
          <cell r="E806" t="str">
            <v>ｴｱｰｼﾘﾝﾀﾞｰOﾘﾝｸﾞ</v>
          </cell>
          <cell r="F806">
            <v>4</v>
          </cell>
          <cell r="G806" t="str">
            <v>個</v>
          </cell>
          <cell r="H806">
            <v>3450</v>
          </cell>
          <cell r="I806">
            <v>13800</v>
          </cell>
          <cell r="J806">
            <v>0</v>
          </cell>
          <cell r="K806">
            <v>0</v>
          </cell>
          <cell r="L806">
            <v>4</v>
          </cell>
          <cell r="M806">
            <v>2880</v>
          </cell>
          <cell r="N806">
            <v>11520</v>
          </cell>
          <cell r="O806">
            <v>0</v>
          </cell>
          <cell r="P806">
            <v>0</v>
          </cell>
          <cell r="Q806">
            <v>0</v>
          </cell>
        </row>
        <row r="807">
          <cell r="E807" t="str">
            <v>ｼｰﾙﾊﾟｯｷﾝ(1)</v>
          </cell>
          <cell r="F807">
            <v>6</v>
          </cell>
          <cell r="G807" t="str">
            <v>個</v>
          </cell>
          <cell r="H807">
            <v>890</v>
          </cell>
          <cell r="I807">
            <v>5340</v>
          </cell>
          <cell r="J807">
            <v>0</v>
          </cell>
          <cell r="K807">
            <v>0</v>
          </cell>
          <cell r="L807">
            <v>6</v>
          </cell>
          <cell r="M807">
            <v>740</v>
          </cell>
          <cell r="N807">
            <v>4440</v>
          </cell>
          <cell r="O807">
            <v>0</v>
          </cell>
          <cell r="P807">
            <v>0</v>
          </cell>
          <cell r="Q807">
            <v>0</v>
          </cell>
        </row>
        <row r="808">
          <cell r="E808" t="str">
            <v>ｼｰﾙﾊﾟｯｷﾝ(2)</v>
          </cell>
          <cell r="F808">
            <v>4</v>
          </cell>
          <cell r="G808" t="str">
            <v>個</v>
          </cell>
          <cell r="H808">
            <v>460</v>
          </cell>
          <cell r="I808">
            <v>1840</v>
          </cell>
          <cell r="J808">
            <v>0</v>
          </cell>
          <cell r="K808">
            <v>0</v>
          </cell>
          <cell r="L808">
            <v>4</v>
          </cell>
          <cell r="M808">
            <v>380</v>
          </cell>
          <cell r="N808">
            <v>1520</v>
          </cell>
          <cell r="O808">
            <v>0</v>
          </cell>
          <cell r="P808">
            <v>0</v>
          </cell>
          <cell r="Q808">
            <v>0</v>
          </cell>
        </row>
        <row r="809">
          <cell r="E809" t="str">
            <v>ｼｰﾙﾊﾟｯｷﾝ(3)</v>
          </cell>
          <cell r="F809">
            <v>4</v>
          </cell>
          <cell r="G809" t="str">
            <v>個</v>
          </cell>
          <cell r="H809">
            <v>1320</v>
          </cell>
          <cell r="I809">
            <v>5280</v>
          </cell>
          <cell r="J809">
            <v>0</v>
          </cell>
          <cell r="K809">
            <v>0</v>
          </cell>
          <cell r="L809">
            <v>4</v>
          </cell>
          <cell r="M809">
            <v>1100</v>
          </cell>
          <cell r="N809">
            <v>4400</v>
          </cell>
          <cell r="O809">
            <v>0</v>
          </cell>
          <cell r="P809">
            <v>0</v>
          </cell>
          <cell r="Q809">
            <v>0</v>
          </cell>
        </row>
        <row r="810">
          <cell r="E810" t="str">
            <v>ｼﾘﾝﾀﾞｰｶﾞｽｹｯﾄ</v>
          </cell>
          <cell r="F810">
            <v>4</v>
          </cell>
          <cell r="G810" t="str">
            <v>個</v>
          </cell>
          <cell r="H810">
            <v>940</v>
          </cell>
          <cell r="I810">
            <v>3760</v>
          </cell>
          <cell r="J810">
            <v>0</v>
          </cell>
          <cell r="K810">
            <v>0</v>
          </cell>
          <cell r="L810">
            <v>4</v>
          </cell>
          <cell r="M810">
            <v>770</v>
          </cell>
          <cell r="N810">
            <v>3080</v>
          </cell>
          <cell r="O810">
            <v>0</v>
          </cell>
          <cell r="P810">
            <v>0</v>
          </cell>
          <cell r="Q810">
            <v>0</v>
          </cell>
        </row>
        <row r="811">
          <cell r="E811" t="str">
            <v>ｶﾞｽｹｯﾄ</v>
          </cell>
          <cell r="F811">
            <v>2</v>
          </cell>
          <cell r="G811" t="str">
            <v>個</v>
          </cell>
          <cell r="H811">
            <v>4000</v>
          </cell>
          <cell r="I811">
            <v>8000</v>
          </cell>
          <cell r="J811">
            <v>0</v>
          </cell>
          <cell r="K811">
            <v>0</v>
          </cell>
          <cell r="L811">
            <v>2</v>
          </cell>
          <cell r="M811">
            <v>3360</v>
          </cell>
          <cell r="N811">
            <v>6720</v>
          </cell>
          <cell r="O811">
            <v>0</v>
          </cell>
          <cell r="P811">
            <v>0</v>
          </cell>
          <cell r="Q811">
            <v>0</v>
          </cell>
        </row>
        <row r="812">
          <cell r="E812" t="str">
            <v>放気弁ｼｰﾄ</v>
          </cell>
          <cell r="F812">
            <v>2</v>
          </cell>
          <cell r="G812" t="str">
            <v>個</v>
          </cell>
          <cell r="H812">
            <v>8300</v>
          </cell>
          <cell r="I812">
            <v>16600</v>
          </cell>
          <cell r="J812">
            <v>0</v>
          </cell>
          <cell r="K812">
            <v>0</v>
          </cell>
          <cell r="L812">
            <v>2</v>
          </cell>
          <cell r="M812">
            <v>6920</v>
          </cell>
          <cell r="N812">
            <v>13840</v>
          </cell>
          <cell r="O812">
            <v>0</v>
          </cell>
          <cell r="P812">
            <v>0</v>
          </cell>
          <cell r="Q812">
            <v>0</v>
          </cell>
        </row>
        <row r="813">
          <cell r="E813" t="str">
            <v>M6ｼｰﾙﾜｯｼｬ</v>
          </cell>
          <cell r="F813">
            <v>2</v>
          </cell>
          <cell r="G813" t="str">
            <v>個</v>
          </cell>
          <cell r="H813">
            <v>1320</v>
          </cell>
          <cell r="I813">
            <v>2640</v>
          </cell>
          <cell r="J813">
            <v>0</v>
          </cell>
          <cell r="K813">
            <v>0</v>
          </cell>
          <cell r="L813">
            <v>2</v>
          </cell>
          <cell r="M813">
            <v>1100</v>
          </cell>
          <cell r="N813">
            <v>2200</v>
          </cell>
          <cell r="O813">
            <v>0</v>
          </cell>
          <cell r="P813">
            <v>0</v>
          </cell>
          <cell r="Q813">
            <v>0</v>
          </cell>
        </row>
        <row r="814">
          <cell r="E814" t="str">
            <v>ｽﾍﾟｰｽOﾘﾝｸﾞ</v>
          </cell>
          <cell r="F814">
            <v>2</v>
          </cell>
          <cell r="G814" t="str">
            <v>個</v>
          </cell>
          <cell r="H814">
            <v>270</v>
          </cell>
          <cell r="I814">
            <v>540</v>
          </cell>
          <cell r="J814">
            <v>0</v>
          </cell>
          <cell r="K814">
            <v>0</v>
          </cell>
          <cell r="L814">
            <v>2</v>
          </cell>
          <cell r="M814">
            <v>220</v>
          </cell>
          <cell r="N814">
            <v>440</v>
          </cell>
          <cell r="O814">
            <v>0</v>
          </cell>
          <cell r="P814">
            <v>0</v>
          </cell>
          <cell r="Q814">
            <v>0</v>
          </cell>
        </row>
        <row r="815">
          <cell r="E815" t="str">
            <v>ﾋﾟｽﾄﾝOﾘﾝｸﾞ</v>
          </cell>
          <cell r="F815">
            <v>2</v>
          </cell>
          <cell r="G815" t="str">
            <v>個</v>
          </cell>
          <cell r="H815">
            <v>500</v>
          </cell>
          <cell r="I815">
            <v>1000</v>
          </cell>
          <cell r="J815">
            <v>0</v>
          </cell>
          <cell r="K815">
            <v>0</v>
          </cell>
          <cell r="L815">
            <v>2</v>
          </cell>
          <cell r="M815">
            <v>410</v>
          </cell>
          <cell r="N815">
            <v>820</v>
          </cell>
          <cell r="O815">
            <v>0</v>
          </cell>
          <cell r="P815">
            <v>0</v>
          </cell>
          <cell r="Q815">
            <v>0</v>
          </cell>
        </row>
        <row r="816">
          <cell r="E816" t="str">
            <v>ﾆｰﾄﾞﾙOﾘﾝｸﾞ</v>
          </cell>
          <cell r="F816">
            <v>4</v>
          </cell>
          <cell r="G816" t="str">
            <v>個</v>
          </cell>
          <cell r="H816">
            <v>130</v>
          </cell>
          <cell r="I816">
            <v>520</v>
          </cell>
          <cell r="J816">
            <v>0</v>
          </cell>
          <cell r="K816">
            <v>0</v>
          </cell>
          <cell r="L816">
            <v>4</v>
          </cell>
          <cell r="M816">
            <v>110</v>
          </cell>
          <cell r="N816">
            <v>440</v>
          </cell>
          <cell r="O816">
            <v>0</v>
          </cell>
          <cell r="P816">
            <v>0</v>
          </cell>
          <cell r="Q816">
            <v>0</v>
          </cell>
        </row>
        <row r="817">
          <cell r="E817" t="str">
            <v>専用ｸﾞﾘｰｽ</v>
          </cell>
          <cell r="F817">
            <v>2</v>
          </cell>
          <cell r="G817" t="str">
            <v>個</v>
          </cell>
          <cell r="H817">
            <v>1320</v>
          </cell>
          <cell r="I817">
            <v>2640</v>
          </cell>
          <cell r="J817">
            <v>0</v>
          </cell>
          <cell r="K817">
            <v>0</v>
          </cell>
          <cell r="L817">
            <v>2</v>
          </cell>
          <cell r="M817">
            <v>1100</v>
          </cell>
          <cell r="N817">
            <v>2200</v>
          </cell>
          <cell r="O817">
            <v>0</v>
          </cell>
          <cell r="P817">
            <v>0</v>
          </cell>
          <cell r="Q817">
            <v>0</v>
          </cell>
        </row>
        <row r="818">
          <cell r="E818" t="str">
            <v>逆止弁組</v>
          </cell>
          <cell r="F818">
            <v>2</v>
          </cell>
          <cell r="G818" t="str">
            <v>個</v>
          </cell>
          <cell r="H818">
            <v>82500</v>
          </cell>
          <cell r="I818">
            <v>165000</v>
          </cell>
          <cell r="J818">
            <v>0</v>
          </cell>
          <cell r="K818">
            <v>0</v>
          </cell>
          <cell r="L818">
            <v>2</v>
          </cell>
          <cell r="M818">
            <v>55000</v>
          </cell>
          <cell r="N818">
            <v>110000</v>
          </cell>
          <cell r="O818">
            <v>0</v>
          </cell>
          <cell r="P818">
            <v>0</v>
          </cell>
          <cell r="Q818">
            <v>0</v>
          </cell>
        </row>
        <row r="819">
          <cell r="E819" t="str">
            <v>逆止弁ｶﾊﾞｰﾊﾟｯｷﾝ</v>
          </cell>
          <cell r="F819">
            <v>2</v>
          </cell>
          <cell r="G819" t="str">
            <v>個</v>
          </cell>
          <cell r="H819">
            <v>2400</v>
          </cell>
          <cell r="I819">
            <v>4800</v>
          </cell>
          <cell r="J819">
            <v>0</v>
          </cell>
          <cell r="K819">
            <v>0</v>
          </cell>
          <cell r="L819">
            <v>2</v>
          </cell>
          <cell r="M819">
            <v>1850</v>
          </cell>
          <cell r="N819">
            <v>3700</v>
          </cell>
          <cell r="O819">
            <v>0</v>
          </cell>
          <cell r="P819">
            <v>0</v>
          </cell>
          <cell r="Q819">
            <v>0</v>
          </cell>
        </row>
        <row r="820">
          <cell r="E820" t="str">
            <v>逆止弁ｶﾞｽｹｯﾄ</v>
          </cell>
          <cell r="F820">
            <v>2</v>
          </cell>
          <cell r="G820" t="str">
            <v>個</v>
          </cell>
          <cell r="H820">
            <v>500</v>
          </cell>
          <cell r="I820">
            <v>1000</v>
          </cell>
          <cell r="J820">
            <v>0</v>
          </cell>
          <cell r="K820">
            <v>0</v>
          </cell>
          <cell r="L820">
            <v>2</v>
          </cell>
          <cell r="M820">
            <v>410</v>
          </cell>
          <cell r="N820">
            <v>820</v>
          </cell>
          <cell r="O820">
            <v>0</v>
          </cell>
          <cell r="P820">
            <v>0</v>
          </cell>
          <cell r="Q820">
            <v>0</v>
          </cell>
        </row>
        <row r="821">
          <cell r="E821" t="str">
            <v>ﾌﾟﾚｸｰﾗﾊﾟｯｷﾝ</v>
          </cell>
          <cell r="F821">
            <v>2</v>
          </cell>
          <cell r="G821" t="str">
            <v>個</v>
          </cell>
          <cell r="H821">
            <v>170</v>
          </cell>
          <cell r="I821">
            <v>340</v>
          </cell>
          <cell r="J821">
            <v>0</v>
          </cell>
          <cell r="K821">
            <v>0</v>
          </cell>
          <cell r="L821">
            <v>2</v>
          </cell>
          <cell r="M821">
            <v>140</v>
          </cell>
          <cell r="N821">
            <v>280</v>
          </cell>
          <cell r="O821">
            <v>0</v>
          </cell>
          <cell r="P821">
            <v>0</v>
          </cell>
          <cell r="Q821">
            <v>0</v>
          </cell>
        </row>
        <row r="822">
          <cell r="E822" t="str">
            <v>ﾎﾞﾙﾃｯｸｽｸﾞﾗﾝﾄﾞﾊﾟｯｷﾝ</v>
          </cell>
          <cell r="F822">
            <v>2</v>
          </cell>
          <cell r="G822" t="str">
            <v>個</v>
          </cell>
          <cell r="H822">
            <v>4200</v>
          </cell>
          <cell r="I822">
            <v>8400</v>
          </cell>
          <cell r="J822">
            <v>0</v>
          </cell>
          <cell r="K822">
            <v>0</v>
          </cell>
          <cell r="L822">
            <v>2</v>
          </cell>
          <cell r="M822">
            <v>3460</v>
          </cell>
          <cell r="N822">
            <v>6920</v>
          </cell>
          <cell r="O822">
            <v>0</v>
          </cell>
          <cell r="P822">
            <v>0</v>
          </cell>
          <cell r="Q822">
            <v>0</v>
          </cell>
        </row>
        <row r="823">
          <cell r="E823" t="str">
            <v>ｵｲﾙﾎﾟﾝﾌﾟ支えﾊﾟｯｷﾝ</v>
          </cell>
          <cell r="F823">
            <v>2</v>
          </cell>
          <cell r="G823" t="str">
            <v>個</v>
          </cell>
          <cell r="H823">
            <v>1150</v>
          </cell>
          <cell r="I823">
            <v>2300</v>
          </cell>
          <cell r="J823">
            <v>0</v>
          </cell>
          <cell r="K823">
            <v>0</v>
          </cell>
          <cell r="L823">
            <v>2</v>
          </cell>
          <cell r="M823">
            <v>930</v>
          </cell>
          <cell r="N823">
            <v>1860</v>
          </cell>
          <cell r="O823">
            <v>0</v>
          </cell>
          <cell r="P823">
            <v>0</v>
          </cell>
          <cell r="Q823">
            <v>0</v>
          </cell>
        </row>
        <row r="824">
          <cell r="E824" t="str">
            <v>ｵｲﾙﾎﾟﾝﾌﾟﾊﾟｯｷﾝ</v>
          </cell>
          <cell r="F824">
            <v>2</v>
          </cell>
          <cell r="G824" t="str">
            <v>個</v>
          </cell>
          <cell r="H824">
            <v>340</v>
          </cell>
          <cell r="I824">
            <v>680</v>
          </cell>
          <cell r="J824">
            <v>0</v>
          </cell>
          <cell r="K824">
            <v>0</v>
          </cell>
          <cell r="L824">
            <v>2</v>
          </cell>
          <cell r="M824">
            <v>280</v>
          </cell>
          <cell r="N824">
            <v>560</v>
          </cell>
          <cell r="O824">
            <v>0</v>
          </cell>
          <cell r="P824">
            <v>0</v>
          </cell>
          <cell r="Q824">
            <v>0</v>
          </cell>
        </row>
        <row r="825">
          <cell r="E825" t="str">
            <v>ｵｲﾙﾎﾟﾝﾌﾟﾌﾗﾝｼﾞﾊﾟｯｷﾝ</v>
          </cell>
          <cell r="F825">
            <v>2</v>
          </cell>
          <cell r="G825" t="str">
            <v>個</v>
          </cell>
          <cell r="H825">
            <v>840</v>
          </cell>
          <cell r="I825">
            <v>1680</v>
          </cell>
          <cell r="J825">
            <v>0</v>
          </cell>
          <cell r="K825">
            <v>0</v>
          </cell>
          <cell r="L825">
            <v>2</v>
          </cell>
          <cell r="M825">
            <v>700</v>
          </cell>
          <cell r="N825">
            <v>1400</v>
          </cell>
          <cell r="O825">
            <v>0</v>
          </cell>
          <cell r="P825">
            <v>0</v>
          </cell>
          <cell r="Q825">
            <v>0</v>
          </cell>
        </row>
        <row r="826">
          <cell r="E826" t="str">
            <v>ｵｲﾙﾎﾟﾝﾌﾟ本体ｶﾊﾞｰﾊﾟｯｷﾝ</v>
          </cell>
          <cell r="F826">
            <v>2</v>
          </cell>
          <cell r="G826" t="str">
            <v>個</v>
          </cell>
          <cell r="H826">
            <v>620</v>
          </cell>
          <cell r="I826">
            <v>1240</v>
          </cell>
          <cell r="J826">
            <v>0</v>
          </cell>
          <cell r="K826">
            <v>0</v>
          </cell>
          <cell r="L826">
            <v>2</v>
          </cell>
          <cell r="M826">
            <v>510</v>
          </cell>
          <cell r="N826">
            <v>1020</v>
          </cell>
          <cell r="O826">
            <v>0</v>
          </cell>
          <cell r="P826">
            <v>0</v>
          </cell>
          <cell r="Q826">
            <v>0</v>
          </cell>
        </row>
        <row r="827">
          <cell r="E827" t="str">
            <v>ｵｲﾙﾎﾟﾝﾌﾟﾄｯﾌﾟｶﾊﾞｰﾊﾟｯｷﾝ</v>
          </cell>
          <cell r="F827">
            <v>2</v>
          </cell>
          <cell r="G827" t="str">
            <v>個</v>
          </cell>
          <cell r="H827">
            <v>620</v>
          </cell>
          <cell r="I827">
            <v>1240</v>
          </cell>
          <cell r="J827">
            <v>0</v>
          </cell>
          <cell r="K827">
            <v>0</v>
          </cell>
          <cell r="L827">
            <v>2</v>
          </cell>
          <cell r="M827">
            <v>510</v>
          </cell>
          <cell r="N827">
            <v>1020</v>
          </cell>
          <cell r="O827">
            <v>0</v>
          </cell>
          <cell r="P827">
            <v>0</v>
          </cell>
          <cell r="Q827">
            <v>0</v>
          </cell>
        </row>
        <row r="828">
          <cell r="E828" t="str">
            <v>ｵｲﾙﾎﾟﾝﾌﾟOﾘﾝｸﾞ</v>
          </cell>
          <cell r="F828">
            <v>4</v>
          </cell>
          <cell r="G828" t="str">
            <v>個</v>
          </cell>
          <cell r="H828">
            <v>260</v>
          </cell>
          <cell r="I828">
            <v>1040</v>
          </cell>
          <cell r="J828">
            <v>0</v>
          </cell>
          <cell r="K828">
            <v>0</v>
          </cell>
          <cell r="L828">
            <v>4</v>
          </cell>
          <cell r="M828">
            <v>210</v>
          </cell>
          <cell r="N828">
            <v>840</v>
          </cell>
          <cell r="O828">
            <v>0</v>
          </cell>
          <cell r="P828">
            <v>0</v>
          </cell>
          <cell r="Q828">
            <v>0</v>
          </cell>
        </row>
        <row r="829">
          <cell r="E829" t="str">
            <v>ｵｲﾙﾎﾟﾝﾌﾟｵｲﾙｼｰﾙ</v>
          </cell>
          <cell r="F829">
            <v>4</v>
          </cell>
          <cell r="G829" t="str">
            <v>個</v>
          </cell>
          <cell r="H829">
            <v>980</v>
          </cell>
          <cell r="I829">
            <v>3920</v>
          </cell>
          <cell r="J829">
            <v>0</v>
          </cell>
          <cell r="K829">
            <v>0</v>
          </cell>
          <cell r="L829">
            <v>4</v>
          </cell>
          <cell r="M829">
            <v>810</v>
          </cell>
          <cell r="N829">
            <v>3240</v>
          </cell>
          <cell r="O829">
            <v>0</v>
          </cell>
          <cell r="P829">
            <v>0</v>
          </cell>
          <cell r="Q829">
            <v>0</v>
          </cell>
        </row>
        <row r="830">
          <cell r="E830" t="str">
            <v>ｵｲﾙﾎﾟﾝﾌﾟﾍﾞｱﾘﾝｸﾞ</v>
          </cell>
          <cell r="F830">
            <v>2</v>
          </cell>
          <cell r="G830" t="str">
            <v>個</v>
          </cell>
          <cell r="H830">
            <v>3920</v>
          </cell>
          <cell r="I830">
            <v>7840</v>
          </cell>
          <cell r="J830">
            <v>0</v>
          </cell>
          <cell r="K830">
            <v>0</v>
          </cell>
          <cell r="L830">
            <v>2</v>
          </cell>
          <cell r="M830">
            <v>2800</v>
          </cell>
          <cell r="N830">
            <v>5600</v>
          </cell>
          <cell r="O830">
            <v>0</v>
          </cell>
          <cell r="P830">
            <v>0</v>
          </cell>
          <cell r="Q830">
            <v>0</v>
          </cell>
        </row>
        <row r="831">
          <cell r="E831" t="str">
            <v>ｵｲﾙﾎﾟﾝﾌﾟｼｰﾙﾜｯｼｬ</v>
          </cell>
          <cell r="F831">
            <v>4</v>
          </cell>
          <cell r="G831" t="str">
            <v>個</v>
          </cell>
          <cell r="H831">
            <v>270</v>
          </cell>
          <cell r="I831">
            <v>1080</v>
          </cell>
          <cell r="J831">
            <v>0</v>
          </cell>
          <cell r="K831">
            <v>0</v>
          </cell>
          <cell r="L831">
            <v>4</v>
          </cell>
          <cell r="M831">
            <v>220</v>
          </cell>
          <cell r="N831">
            <v>880</v>
          </cell>
          <cell r="O831">
            <v>0</v>
          </cell>
          <cell r="P831">
            <v>0</v>
          </cell>
          <cell r="Q831">
            <v>0</v>
          </cell>
        </row>
        <row r="832">
          <cell r="E832" t="str">
            <v>ﾘﾘｰﾌﾊﾞﾙﾌﾞOﾘﾝｸﾞ</v>
          </cell>
          <cell r="F832">
            <v>2</v>
          </cell>
          <cell r="G832" t="str">
            <v>個</v>
          </cell>
          <cell r="H832">
            <v>480</v>
          </cell>
          <cell r="I832">
            <v>960</v>
          </cell>
          <cell r="J832">
            <v>0</v>
          </cell>
          <cell r="K832">
            <v>0</v>
          </cell>
          <cell r="L832">
            <v>2</v>
          </cell>
          <cell r="M832">
            <v>400</v>
          </cell>
          <cell r="N832">
            <v>800</v>
          </cell>
          <cell r="O832">
            <v>0</v>
          </cell>
          <cell r="P832">
            <v>0</v>
          </cell>
          <cell r="Q832">
            <v>0</v>
          </cell>
        </row>
        <row r="833">
          <cell r="E833" t="str">
            <v>ﾘﾘｰﾌﾊﾞﾙﾌﾞH10ｼｰﾙﾜｯｼｬ</v>
          </cell>
          <cell r="F833">
            <v>4</v>
          </cell>
          <cell r="G833" t="str">
            <v>個</v>
          </cell>
          <cell r="H833">
            <v>280</v>
          </cell>
          <cell r="I833">
            <v>1120</v>
          </cell>
          <cell r="J833">
            <v>0</v>
          </cell>
          <cell r="K833">
            <v>0</v>
          </cell>
          <cell r="L833">
            <v>4</v>
          </cell>
          <cell r="M833">
            <v>230</v>
          </cell>
          <cell r="N833">
            <v>920</v>
          </cell>
          <cell r="O833">
            <v>0</v>
          </cell>
          <cell r="P833">
            <v>0</v>
          </cell>
          <cell r="Q833">
            <v>0</v>
          </cell>
        </row>
        <row r="834">
          <cell r="E834" t="str">
            <v>ﾘﾘｰﾌﾊﾞﾙﾌﾞ調整ﾊﾞﾙﾌﾞ</v>
          </cell>
          <cell r="F834">
            <v>2</v>
          </cell>
          <cell r="G834" t="str">
            <v>個</v>
          </cell>
          <cell r="H834">
            <v>1700</v>
          </cell>
          <cell r="I834">
            <v>3400</v>
          </cell>
          <cell r="J834">
            <v>0</v>
          </cell>
          <cell r="K834">
            <v>0</v>
          </cell>
          <cell r="L834">
            <v>2</v>
          </cell>
          <cell r="M834">
            <v>1140</v>
          </cell>
          <cell r="N834">
            <v>2280</v>
          </cell>
          <cell r="O834">
            <v>0</v>
          </cell>
          <cell r="P834">
            <v>0</v>
          </cell>
          <cell r="Q834">
            <v>0</v>
          </cell>
        </row>
        <row r="835"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</row>
        <row r="836">
          <cell r="E836" t="str">
            <v>雑用ｺﾝﾌﾟﾚｯｻｰ開放点検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 t="str">
            <v>　</v>
          </cell>
          <cell r="O836">
            <v>0</v>
          </cell>
          <cell r="P836">
            <v>0</v>
          </cell>
          <cell r="Q836">
            <v>0</v>
          </cell>
        </row>
        <row r="837">
          <cell r="E837" t="str">
            <v>材料費</v>
          </cell>
          <cell r="F837">
            <v>0</v>
          </cell>
          <cell r="G837">
            <v>0</v>
          </cell>
          <cell r="H837">
            <v>0</v>
          </cell>
          <cell r="I837" t="str">
            <v>　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</row>
        <row r="838">
          <cell r="E838" t="str">
            <v>ﾒｶﾆｶﾙｼｰﾙ</v>
          </cell>
          <cell r="F838">
            <v>2</v>
          </cell>
          <cell r="G838" t="str">
            <v>個</v>
          </cell>
          <cell r="H838">
            <v>39000</v>
          </cell>
          <cell r="I838">
            <v>78000</v>
          </cell>
          <cell r="J838">
            <v>0</v>
          </cell>
          <cell r="K838">
            <v>0</v>
          </cell>
          <cell r="L838">
            <v>2</v>
          </cell>
          <cell r="M838">
            <v>25700</v>
          </cell>
          <cell r="N838">
            <v>51400</v>
          </cell>
          <cell r="O838">
            <v>0</v>
          </cell>
          <cell r="P838">
            <v>0</v>
          </cell>
          <cell r="Q838">
            <v>0</v>
          </cell>
        </row>
        <row r="839">
          <cell r="E839" t="str">
            <v>Sｶﾊﾞｰﾊﾟｯｷﾝ</v>
          </cell>
          <cell r="F839">
            <v>2</v>
          </cell>
          <cell r="G839" t="str">
            <v>個</v>
          </cell>
          <cell r="H839">
            <v>700</v>
          </cell>
          <cell r="I839">
            <v>1400</v>
          </cell>
          <cell r="J839">
            <v>0</v>
          </cell>
          <cell r="K839">
            <v>0</v>
          </cell>
          <cell r="L839">
            <v>2</v>
          </cell>
          <cell r="M839">
            <v>470</v>
          </cell>
          <cell r="N839">
            <v>940</v>
          </cell>
          <cell r="O839">
            <v>0</v>
          </cell>
          <cell r="P839">
            <v>0</v>
          </cell>
          <cell r="Q839">
            <v>0</v>
          </cell>
        </row>
        <row r="840">
          <cell r="E840" t="str">
            <v>ｷｬｯﾌﾟｼｰﾙ</v>
          </cell>
          <cell r="F840">
            <v>2</v>
          </cell>
          <cell r="G840" t="str">
            <v>個</v>
          </cell>
          <cell r="H840">
            <v>4900</v>
          </cell>
          <cell r="I840">
            <v>9800</v>
          </cell>
          <cell r="J840">
            <v>0</v>
          </cell>
          <cell r="K840">
            <v>0</v>
          </cell>
          <cell r="L840">
            <v>2</v>
          </cell>
          <cell r="M840">
            <v>3310</v>
          </cell>
          <cell r="N840">
            <v>6620</v>
          </cell>
          <cell r="O840">
            <v>0</v>
          </cell>
          <cell r="P840">
            <v>0</v>
          </cell>
          <cell r="Q840">
            <v>0</v>
          </cell>
        </row>
        <row r="841">
          <cell r="E841" t="str">
            <v>ｱﾝﾛｰﾀﾞﾎﾞﾃﾞｨﾊﾟｯｷﾝ</v>
          </cell>
          <cell r="F841">
            <v>2</v>
          </cell>
          <cell r="G841" t="str">
            <v>個</v>
          </cell>
          <cell r="H841">
            <v>600</v>
          </cell>
          <cell r="I841">
            <v>1200</v>
          </cell>
          <cell r="J841">
            <v>0</v>
          </cell>
          <cell r="K841">
            <v>0</v>
          </cell>
          <cell r="L841">
            <v>2</v>
          </cell>
          <cell r="M841">
            <v>400</v>
          </cell>
          <cell r="N841">
            <v>800</v>
          </cell>
          <cell r="O841">
            <v>0</v>
          </cell>
          <cell r="P841">
            <v>0</v>
          </cell>
          <cell r="Q841">
            <v>0</v>
          </cell>
        </row>
        <row r="842">
          <cell r="E842" t="str">
            <v>ｱﾝﾛｰﾀﾞｰｶﾊﾞｰﾊﾟｯｷﾝ</v>
          </cell>
          <cell r="F842">
            <v>2</v>
          </cell>
          <cell r="G842" t="str">
            <v>個</v>
          </cell>
          <cell r="H842">
            <v>390</v>
          </cell>
          <cell r="I842">
            <v>780</v>
          </cell>
          <cell r="J842">
            <v>0</v>
          </cell>
          <cell r="K842">
            <v>0</v>
          </cell>
          <cell r="L842">
            <v>2</v>
          </cell>
          <cell r="M842">
            <v>260</v>
          </cell>
          <cell r="N842">
            <v>520</v>
          </cell>
          <cell r="O842">
            <v>0</v>
          </cell>
          <cell r="P842">
            <v>0</v>
          </cell>
          <cell r="Q842">
            <v>0</v>
          </cell>
        </row>
        <row r="843">
          <cell r="E843" t="str">
            <v>ﾊﾞﾙﾌﾞｼｰﾄﾏﾄﾒ</v>
          </cell>
          <cell r="F843">
            <v>2</v>
          </cell>
          <cell r="G843" t="str">
            <v>個</v>
          </cell>
          <cell r="H843">
            <v>15360</v>
          </cell>
          <cell r="I843">
            <v>30720</v>
          </cell>
          <cell r="J843">
            <v>0</v>
          </cell>
          <cell r="K843">
            <v>0</v>
          </cell>
          <cell r="L843">
            <v>2</v>
          </cell>
          <cell r="M843">
            <v>12800</v>
          </cell>
          <cell r="N843">
            <v>25600</v>
          </cell>
          <cell r="O843">
            <v>0</v>
          </cell>
          <cell r="P843">
            <v>0</v>
          </cell>
          <cell r="Q843">
            <v>0</v>
          </cell>
        </row>
        <row r="844">
          <cell r="E844" t="str">
            <v>ｻｸｼｮﾝﾊﾟｯｷﾝ</v>
          </cell>
          <cell r="F844">
            <v>2</v>
          </cell>
          <cell r="G844" t="str">
            <v>個</v>
          </cell>
          <cell r="H844">
            <v>400</v>
          </cell>
          <cell r="I844">
            <v>800</v>
          </cell>
          <cell r="J844">
            <v>0</v>
          </cell>
          <cell r="K844">
            <v>0</v>
          </cell>
          <cell r="L844">
            <v>2</v>
          </cell>
          <cell r="M844">
            <v>320</v>
          </cell>
          <cell r="N844">
            <v>640</v>
          </cell>
          <cell r="O844">
            <v>0</v>
          </cell>
          <cell r="P844">
            <v>0</v>
          </cell>
          <cell r="Q844">
            <v>0</v>
          </cell>
        </row>
        <row r="845">
          <cell r="E845" t="str">
            <v>ｻｸｼｮﾝﾌｨﾙﾀｰ</v>
          </cell>
          <cell r="F845">
            <v>2</v>
          </cell>
          <cell r="G845" t="str">
            <v>個</v>
          </cell>
          <cell r="H845">
            <v>14500</v>
          </cell>
          <cell r="I845">
            <v>29000</v>
          </cell>
          <cell r="J845">
            <v>0</v>
          </cell>
          <cell r="K845">
            <v>0</v>
          </cell>
          <cell r="L845">
            <v>2</v>
          </cell>
          <cell r="M845">
            <v>9510</v>
          </cell>
          <cell r="N845">
            <v>19020</v>
          </cell>
          <cell r="O845">
            <v>0</v>
          </cell>
          <cell r="P845">
            <v>0</v>
          </cell>
          <cell r="Q845">
            <v>0</v>
          </cell>
        </row>
        <row r="846">
          <cell r="E846" t="str">
            <v>調整弁ｺﾞﾑﾊﾟｯｷﾝ</v>
          </cell>
          <cell r="F846">
            <v>2</v>
          </cell>
          <cell r="G846" t="str">
            <v>個</v>
          </cell>
          <cell r="H846">
            <v>750</v>
          </cell>
          <cell r="I846">
            <v>1500</v>
          </cell>
          <cell r="J846">
            <v>0</v>
          </cell>
          <cell r="K846">
            <v>0</v>
          </cell>
          <cell r="L846">
            <v>2</v>
          </cell>
          <cell r="M846">
            <v>540</v>
          </cell>
          <cell r="N846">
            <v>1080</v>
          </cell>
          <cell r="O846">
            <v>0</v>
          </cell>
          <cell r="P846">
            <v>0</v>
          </cell>
          <cell r="Q846">
            <v>0</v>
          </cell>
        </row>
        <row r="847">
          <cell r="E847" t="str">
            <v>調整弁ﾀﾞｲﾔﾌﾗﾑﾏﾄﾒ</v>
          </cell>
          <cell r="F847">
            <v>2</v>
          </cell>
          <cell r="G847" t="str">
            <v>個</v>
          </cell>
          <cell r="H847">
            <v>7500</v>
          </cell>
          <cell r="I847">
            <v>15000</v>
          </cell>
          <cell r="J847">
            <v>0</v>
          </cell>
          <cell r="K847">
            <v>0</v>
          </cell>
          <cell r="L847">
            <v>2</v>
          </cell>
          <cell r="M847">
            <v>5020</v>
          </cell>
          <cell r="N847">
            <v>10040</v>
          </cell>
          <cell r="O847">
            <v>0</v>
          </cell>
          <cell r="P847">
            <v>0</v>
          </cell>
          <cell r="Q847">
            <v>0</v>
          </cell>
        </row>
        <row r="848">
          <cell r="E848" t="str">
            <v>減圧弁ﾀﾞｲﾔﾌﾗﾑﾏﾄﾒ</v>
          </cell>
          <cell r="F848">
            <v>2</v>
          </cell>
          <cell r="G848" t="str">
            <v>個</v>
          </cell>
          <cell r="H848">
            <v>4700</v>
          </cell>
          <cell r="I848">
            <v>9400</v>
          </cell>
          <cell r="J848">
            <v>0</v>
          </cell>
          <cell r="K848">
            <v>0</v>
          </cell>
          <cell r="L848">
            <v>2</v>
          </cell>
          <cell r="M848">
            <v>3310</v>
          </cell>
          <cell r="N848">
            <v>6620</v>
          </cell>
          <cell r="O848">
            <v>0</v>
          </cell>
          <cell r="P848">
            <v>0</v>
          </cell>
          <cell r="Q848">
            <v>0</v>
          </cell>
        </row>
        <row r="849">
          <cell r="E849" t="str">
            <v>減圧弁ﾊﾞﾙﾌﾞﾏﾄﾒ</v>
          </cell>
          <cell r="F849">
            <v>2</v>
          </cell>
          <cell r="G849" t="str">
            <v>個</v>
          </cell>
          <cell r="H849">
            <v>1870</v>
          </cell>
          <cell r="I849">
            <v>3740</v>
          </cell>
          <cell r="J849">
            <v>0</v>
          </cell>
          <cell r="K849">
            <v>0</v>
          </cell>
          <cell r="L849">
            <v>2</v>
          </cell>
          <cell r="M849">
            <v>1250</v>
          </cell>
          <cell r="N849">
            <v>2500</v>
          </cell>
          <cell r="O849">
            <v>0</v>
          </cell>
          <cell r="P849">
            <v>0</v>
          </cell>
          <cell r="Q849">
            <v>0</v>
          </cell>
        </row>
        <row r="850">
          <cell r="E850" t="str">
            <v>減圧弁Oﾘﾝｸﾞ</v>
          </cell>
          <cell r="F850">
            <v>2</v>
          </cell>
          <cell r="G850" t="str">
            <v>個</v>
          </cell>
          <cell r="H850">
            <v>640</v>
          </cell>
          <cell r="I850">
            <v>1280</v>
          </cell>
          <cell r="J850">
            <v>0</v>
          </cell>
          <cell r="K850">
            <v>0</v>
          </cell>
          <cell r="L850">
            <v>2</v>
          </cell>
          <cell r="M850">
            <v>430</v>
          </cell>
          <cell r="N850">
            <v>860</v>
          </cell>
          <cell r="O850">
            <v>0</v>
          </cell>
          <cell r="P850">
            <v>0</v>
          </cell>
          <cell r="Q850">
            <v>0</v>
          </cell>
        </row>
        <row r="851">
          <cell r="E851" t="str">
            <v>ｵｲﾙｾﾊﾟﾚｰﾀｴﾚﾒﾝﾄ</v>
          </cell>
          <cell r="F851">
            <v>2</v>
          </cell>
          <cell r="G851" t="str">
            <v>個</v>
          </cell>
          <cell r="H851">
            <v>48000</v>
          </cell>
          <cell r="I851">
            <v>96000</v>
          </cell>
          <cell r="J851">
            <v>0</v>
          </cell>
          <cell r="K851">
            <v>0</v>
          </cell>
          <cell r="L851">
            <v>2</v>
          </cell>
          <cell r="M851">
            <v>32000</v>
          </cell>
          <cell r="N851">
            <v>64000</v>
          </cell>
          <cell r="O851">
            <v>0</v>
          </cell>
          <cell r="P851">
            <v>0</v>
          </cell>
          <cell r="Q851">
            <v>0</v>
          </cell>
        </row>
        <row r="852">
          <cell r="E852" t="str">
            <v>ｵｲﾙｾﾊﾟﾚｰﾀｴﾚﾒﾝﾄﾊﾟｯｷﾝ</v>
          </cell>
          <cell r="F852">
            <v>4</v>
          </cell>
          <cell r="G852" t="str">
            <v>個</v>
          </cell>
          <cell r="H852">
            <v>1040</v>
          </cell>
          <cell r="I852">
            <v>4160</v>
          </cell>
          <cell r="J852">
            <v>0</v>
          </cell>
          <cell r="K852">
            <v>0</v>
          </cell>
          <cell r="L852">
            <v>4</v>
          </cell>
          <cell r="M852">
            <v>800</v>
          </cell>
          <cell r="N852">
            <v>3200</v>
          </cell>
          <cell r="O852">
            <v>0</v>
          </cell>
          <cell r="P852">
            <v>0</v>
          </cell>
          <cell r="Q852">
            <v>0</v>
          </cell>
        </row>
        <row r="853">
          <cell r="E853" t="str">
            <v>吐出管ﾌﾗﾝｼﾞﾊﾟｯｷﾝ(ﾌﾟﾚｸｰﾗｰﾊﾟｯｷﾝ)</v>
          </cell>
          <cell r="F853">
            <v>2</v>
          </cell>
          <cell r="G853" t="str">
            <v>個</v>
          </cell>
          <cell r="H853">
            <v>250</v>
          </cell>
          <cell r="I853">
            <v>500</v>
          </cell>
          <cell r="J853">
            <v>0</v>
          </cell>
          <cell r="K853">
            <v>0</v>
          </cell>
          <cell r="L853">
            <v>2</v>
          </cell>
          <cell r="M853">
            <v>190</v>
          </cell>
          <cell r="N853">
            <v>380</v>
          </cell>
          <cell r="O853">
            <v>0</v>
          </cell>
          <cell r="P853">
            <v>0</v>
          </cell>
          <cell r="Q853">
            <v>0</v>
          </cell>
        </row>
        <row r="854">
          <cell r="E854" t="str">
            <v>ｵｲﾙｹﾞｰｼﾞﾏﾄﾒ</v>
          </cell>
          <cell r="F854">
            <v>2</v>
          </cell>
          <cell r="G854" t="str">
            <v>個</v>
          </cell>
          <cell r="H854">
            <v>7000</v>
          </cell>
          <cell r="I854">
            <v>14000</v>
          </cell>
          <cell r="J854">
            <v>0</v>
          </cell>
          <cell r="K854">
            <v>0</v>
          </cell>
          <cell r="L854">
            <v>2</v>
          </cell>
          <cell r="M854">
            <v>4730</v>
          </cell>
          <cell r="N854">
            <v>9460</v>
          </cell>
          <cell r="O854">
            <v>0</v>
          </cell>
          <cell r="P854">
            <v>0</v>
          </cell>
          <cell r="Q854">
            <v>0</v>
          </cell>
        </row>
        <row r="855">
          <cell r="E855" t="str">
            <v>調整弁Oﾘﾝｸﾞ(S)</v>
          </cell>
          <cell r="F855">
            <v>2</v>
          </cell>
          <cell r="G855" t="str">
            <v>個</v>
          </cell>
          <cell r="H855">
            <v>210</v>
          </cell>
          <cell r="I855">
            <v>420</v>
          </cell>
          <cell r="J855">
            <v>0</v>
          </cell>
          <cell r="K855">
            <v>0</v>
          </cell>
          <cell r="L855">
            <v>2</v>
          </cell>
          <cell r="M855">
            <v>150</v>
          </cell>
          <cell r="N855">
            <v>300</v>
          </cell>
          <cell r="O855">
            <v>0</v>
          </cell>
          <cell r="P855">
            <v>0</v>
          </cell>
          <cell r="Q855">
            <v>0</v>
          </cell>
        </row>
        <row r="856">
          <cell r="E856" t="str">
            <v>調整弁Oﾘﾝｸﾞ(L)</v>
          </cell>
          <cell r="F856">
            <v>2</v>
          </cell>
          <cell r="G856" t="str">
            <v>個</v>
          </cell>
          <cell r="H856">
            <v>280</v>
          </cell>
          <cell r="I856">
            <v>560</v>
          </cell>
          <cell r="J856">
            <v>0</v>
          </cell>
          <cell r="K856">
            <v>0</v>
          </cell>
          <cell r="L856">
            <v>2</v>
          </cell>
          <cell r="M856">
            <v>190</v>
          </cell>
          <cell r="N856">
            <v>380</v>
          </cell>
          <cell r="O856">
            <v>0</v>
          </cell>
          <cell r="P856">
            <v>0</v>
          </cell>
          <cell r="Q856">
            <v>0</v>
          </cell>
        </row>
        <row r="857">
          <cell r="E857" t="str">
            <v>温調弁Oﾘﾝｸﾞ 11F-G25</v>
          </cell>
          <cell r="F857">
            <v>2</v>
          </cell>
          <cell r="G857" t="str">
            <v>個</v>
          </cell>
          <cell r="H857">
            <v>160</v>
          </cell>
          <cell r="I857">
            <v>320</v>
          </cell>
          <cell r="J857">
            <v>0</v>
          </cell>
          <cell r="K857">
            <v>0</v>
          </cell>
          <cell r="L857">
            <v>2</v>
          </cell>
          <cell r="M857">
            <v>110</v>
          </cell>
          <cell r="N857">
            <v>220</v>
          </cell>
          <cell r="O857">
            <v>0</v>
          </cell>
          <cell r="P857">
            <v>0</v>
          </cell>
          <cell r="Q857">
            <v>0</v>
          </cell>
        </row>
        <row r="858">
          <cell r="E858" t="str">
            <v>給油口Oﾘﾝｸﾞ 11F-G40</v>
          </cell>
          <cell r="F858">
            <v>2</v>
          </cell>
          <cell r="G858" t="str">
            <v>個</v>
          </cell>
          <cell r="H858">
            <v>160</v>
          </cell>
          <cell r="I858">
            <v>320</v>
          </cell>
          <cell r="J858">
            <v>0</v>
          </cell>
          <cell r="K858">
            <v>0</v>
          </cell>
          <cell r="L858">
            <v>2</v>
          </cell>
          <cell r="M858">
            <v>110</v>
          </cell>
          <cell r="N858">
            <v>220</v>
          </cell>
          <cell r="O858">
            <v>0</v>
          </cell>
          <cell r="P858">
            <v>0</v>
          </cell>
          <cell r="Q858">
            <v>0</v>
          </cell>
        </row>
        <row r="859">
          <cell r="E859" t="str">
            <v>回収ﾌｨﾙﾀｰ(ｵﾘﾌｨｽ付)</v>
          </cell>
          <cell r="F859">
            <v>2</v>
          </cell>
          <cell r="G859" t="str">
            <v>個</v>
          </cell>
          <cell r="H859">
            <v>4060</v>
          </cell>
          <cell r="I859">
            <v>8120</v>
          </cell>
          <cell r="J859">
            <v>0</v>
          </cell>
          <cell r="K859">
            <v>0</v>
          </cell>
          <cell r="L859">
            <v>2</v>
          </cell>
          <cell r="M859">
            <v>2710</v>
          </cell>
          <cell r="N859">
            <v>5420</v>
          </cell>
          <cell r="O859">
            <v>0</v>
          </cell>
          <cell r="P859">
            <v>0</v>
          </cell>
          <cell r="Q859">
            <v>0</v>
          </cell>
        </row>
        <row r="860">
          <cell r="E860" t="str">
            <v>Vﾍﾞﾙﾄ 3V630x7 50Hz</v>
          </cell>
          <cell r="F860">
            <v>2</v>
          </cell>
          <cell r="G860" t="str">
            <v>個</v>
          </cell>
          <cell r="H860">
            <v>18000</v>
          </cell>
          <cell r="I860">
            <v>36000</v>
          </cell>
          <cell r="J860">
            <v>0</v>
          </cell>
          <cell r="K860">
            <v>0</v>
          </cell>
          <cell r="L860">
            <v>2</v>
          </cell>
          <cell r="M860">
            <v>13100</v>
          </cell>
          <cell r="N860">
            <v>26200</v>
          </cell>
          <cell r="O860">
            <v>0</v>
          </cell>
          <cell r="P860">
            <v>0</v>
          </cell>
          <cell r="Q860">
            <v>0</v>
          </cell>
        </row>
        <row r="861">
          <cell r="E861" t="str">
            <v>ｵｲﾙﾌｨﾙﾀｰOﾘﾝｸﾞ(1)</v>
          </cell>
          <cell r="F861">
            <v>4</v>
          </cell>
          <cell r="G861" t="str">
            <v>個</v>
          </cell>
          <cell r="H861">
            <v>680</v>
          </cell>
          <cell r="I861">
            <v>2720</v>
          </cell>
          <cell r="J861">
            <v>0</v>
          </cell>
          <cell r="K861">
            <v>0</v>
          </cell>
          <cell r="L861">
            <v>4</v>
          </cell>
          <cell r="M861">
            <v>510</v>
          </cell>
          <cell r="N861">
            <v>2040</v>
          </cell>
          <cell r="O861">
            <v>0</v>
          </cell>
          <cell r="P861">
            <v>0</v>
          </cell>
          <cell r="Q861">
            <v>0</v>
          </cell>
        </row>
        <row r="862">
          <cell r="E862" t="str">
            <v>ｵｲﾙﾌｨﾙﾀｰOﾘﾝｸﾞ(2)</v>
          </cell>
          <cell r="F862">
            <v>2</v>
          </cell>
          <cell r="G862" t="str">
            <v>個</v>
          </cell>
          <cell r="H862">
            <v>350</v>
          </cell>
          <cell r="I862">
            <v>700</v>
          </cell>
          <cell r="J862">
            <v>0</v>
          </cell>
          <cell r="K862">
            <v>0</v>
          </cell>
          <cell r="L862">
            <v>2</v>
          </cell>
          <cell r="M862">
            <v>260</v>
          </cell>
          <cell r="N862">
            <v>520</v>
          </cell>
          <cell r="O862">
            <v>0</v>
          </cell>
          <cell r="P862">
            <v>0</v>
          </cell>
          <cell r="Q862">
            <v>0</v>
          </cell>
        </row>
        <row r="863">
          <cell r="E863" t="str">
            <v>ｵｲﾙﾌｨﾙﾀｰﾊﾟｯｷﾝ(1)</v>
          </cell>
          <cell r="F863">
            <v>2</v>
          </cell>
          <cell r="G863" t="str">
            <v>個</v>
          </cell>
          <cell r="H863">
            <v>330</v>
          </cell>
          <cell r="I863">
            <v>660</v>
          </cell>
          <cell r="J863">
            <v>0</v>
          </cell>
          <cell r="K863">
            <v>0</v>
          </cell>
          <cell r="L863">
            <v>2</v>
          </cell>
          <cell r="M863">
            <v>240</v>
          </cell>
          <cell r="N863">
            <v>480</v>
          </cell>
          <cell r="O863">
            <v>0</v>
          </cell>
          <cell r="P863">
            <v>0</v>
          </cell>
          <cell r="Q863">
            <v>0</v>
          </cell>
        </row>
        <row r="864">
          <cell r="E864" t="str">
            <v>ｵｲﾙﾌｨﾙﾀｰﾊﾟｯｷﾝ(2)</v>
          </cell>
          <cell r="F864">
            <v>2</v>
          </cell>
          <cell r="G864" t="str">
            <v>個</v>
          </cell>
          <cell r="H864">
            <v>480</v>
          </cell>
          <cell r="I864">
            <v>960</v>
          </cell>
          <cell r="J864">
            <v>0</v>
          </cell>
          <cell r="K864">
            <v>0</v>
          </cell>
          <cell r="L864">
            <v>2</v>
          </cell>
          <cell r="M864">
            <v>360</v>
          </cell>
          <cell r="N864">
            <v>720</v>
          </cell>
          <cell r="O864">
            <v>0</v>
          </cell>
          <cell r="P864">
            <v>0</v>
          </cell>
          <cell r="Q864">
            <v>0</v>
          </cell>
        </row>
        <row r="865">
          <cell r="E865" t="str">
            <v>放気ﾌｨﾙﾀｰ</v>
          </cell>
          <cell r="F865">
            <v>2</v>
          </cell>
          <cell r="G865" t="str">
            <v>個</v>
          </cell>
          <cell r="H865">
            <v>2400</v>
          </cell>
          <cell r="I865">
            <v>4800</v>
          </cell>
          <cell r="J865">
            <v>0</v>
          </cell>
          <cell r="K865">
            <v>0</v>
          </cell>
          <cell r="L865">
            <v>2</v>
          </cell>
          <cell r="M865">
            <v>1610</v>
          </cell>
          <cell r="N865">
            <v>3220</v>
          </cell>
          <cell r="O865">
            <v>0</v>
          </cell>
          <cell r="P865">
            <v>0</v>
          </cell>
          <cell r="Q865">
            <v>0</v>
          </cell>
        </row>
        <row r="866">
          <cell r="E866" t="str">
            <v>温調弁</v>
          </cell>
          <cell r="F866">
            <v>2</v>
          </cell>
          <cell r="G866" t="str">
            <v>個</v>
          </cell>
          <cell r="H866">
            <v>8500</v>
          </cell>
          <cell r="I866">
            <v>17000</v>
          </cell>
          <cell r="J866">
            <v>0</v>
          </cell>
          <cell r="K866">
            <v>0</v>
          </cell>
          <cell r="L866">
            <v>2</v>
          </cell>
          <cell r="M866">
            <v>5730</v>
          </cell>
          <cell r="N866">
            <v>11460</v>
          </cell>
          <cell r="O866">
            <v>0</v>
          </cell>
          <cell r="P866">
            <v>0</v>
          </cell>
          <cell r="Q866">
            <v>0</v>
          </cell>
        </row>
        <row r="867">
          <cell r="E867" t="str">
            <v>水室ｶﾊﾞｰﾊﾟｯｷﾝ(1)</v>
          </cell>
          <cell r="F867">
            <v>2</v>
          </cell>
          <cell r="G867" t="str">
            <v>個</v>
          </cell>
          <cell r="H867">
            <v>4900</v>
          </cell>
          <cell r="I867">
            <v>9800</v>
          </cell>
          <cell r="J867">
            <v>0</v>
          </cell>
          <cell r="K867">
            <v>0</v>
          </cell>
          <cell r="L867">
            <v>2</v>
          </cell>
          <cell r="M867">
            <v>3330</v>
          </cell>
          <cell r="N867">
            <v>6660</v>
          </cell>
          <cell r="O867">
            <v>0</v>
          </cell>
          <cell r="P867">
            <v>0</v>
          </cell>
          <cell r="Q867">
            <v>0</v>
          </cell>
        </row>
        <row r="868">
          <cell r="E868" t="str">
            <v>水室ｶﾊﾞｰﾊﾟｯｷﾝ(2)</v>
          </cell>
          <cell r="F868">
            <v>2</v>
          </cell>
          <cell r="G868" t="str">
            <v>個</v>
          </cell>
          <cell r="H868">
            <v>4000</v>
          </cell>
          <cell r="I868">
            <v>8000</v>
          </cell>
          <cell r="J868">
            <v>0</v>
          </cell>
          <cell r="K868">
            <v>0</v>
          </cell>
          <cell r="L868">
            <v>2</v>
          </cell>
          <cell r="M868">
            <v>2650</v>
          </cell>
          <cell r="N868">
            <v>5300</v>
          </cell>
          <cell r="O868">
            <v>0</v>
          </cell>
          <cell r="P868">
            <v>0</v>
          </cell>
          <cell r="Q868">
            <v>0</v>
          </cell>
        </row>
        <row r="869">
          <cell r="E869" t="str">
            <v>水室ｶﾊﾞｰOﾘﾝｸﾞ</v>
          </cell>
          <cell r="F869">
            <v>2</v>
          </cell>
          <cell r="G869" t="str">
            <v>個</v>
          </cell>
          <cell r="H869">
            <v>1380</v>
          </cell>
          <cell r="I869">
            <v>2760</v>
          </cell>
          <cell r="J869">
            <v>0</v>
          </cell>
          <cell r="K869">
            <v>0</v>
          </cell>
          <cell r="L869">
            <v>2</v>
          </cell>
          <cell r="M869">
            <v>1060</v>
          </cell>
          <cell r="N869">
            <v>2120</v>
          </cell>
          <cell r="O869">
            <v>0</v>
          </cell>
          <cell r="P869">
            <v>0</v>
          </cell>
          <cell r="Q869">
            <v>0</v>
          </cell>
        </row>
        <row r="870">
          <cell r="E870" t="str">
            <v>ﾊﾟｯｷﾝ</v>
          </cell>
          <cell r="F870">
            <v>2</v>
          </cell>
          <cell r="G870" t="str">
            <v>個</v>
          </cell>
          <cell r="H870">
            <v>4000</v>
          </cell>
          <cell r="I870">
            <v>8000</v>
          </cell>
          <cell r="J870">
            <v>0</v>
          </cell>
          <cell r="K870">
            <v>0</v>
          </cell>
          <cell r="L870">
            <v>2</v>
          </cell>
          <cell r="M870">
            <v>3330</v>
          </cell>
          <cell r="N870">
            <v>6660</v>
          </cell>
          <cell r="O870">
            <v>0</v>
          </cell>
          <cell r="P870">
            <v>0</v>
          </cell>
          <cell r="Q870">
            <v>0</v>
          </cell>
        </row>
        <row r="871">
          <cell r="E871" t="str">
            <v>電気ﾎﾞｯｸｽﾌｨﾙﾀ</v>
          </cell>
          <cell r="F871">
            <v>2</v>
          </cell>
          <cell r="G871" t="str">
            <v>個</v>
          </cell>
          <cell r="H871">
            <v>670</v>
          </cell>
          <cell r="I871">
            <v>1340</v>
          </cell>
          <cell r="J871">
            <v>0</v>
          </cell>
          <cell r="K871">
            <v>0</v>
          </cell>
          <cell r="L871">
            <v>2</v>
          </cell>
          <cell r="M871">
            <v>450</v>
          </cell>
          <cell r="N871">
            <v>900</v>
          </cell>
          <cell r="O871">
            <v>0</v>
          </cell>
          <cell r="P871">
            <v>0</v>
          </cell>
          <cell r="Q871">
            <v>0</v>
          </cell>
        </row>
        <row r="872">
          <cell r="E872" t="str">
            <v>Y形ｽﾄﾚｰﾅﾊﾟｯｷﾝ</v>
          </cell>
          <cell r="F872">
            <v>2</v>
          </cell>
          <cell r="G872" t="str">
            <v>個</v>
          </cell>
          <cell r="H872">
            <v>320</v>
          </cell>
          <cell r="I872">
            <v>640</v>
          </cell>
          <cell r="J872">
            <v>0</v>
          </cell>
          <cell r="K872">
            <v>0</v>
          </cell>
          <cell r="L872">
            <v>2</v>
          </cell>
          <cell r="M872">
            <v>260</v>
          </cell>
          <cell r="N872">
            <v>520</v>
          </cell>
          <cell r="O872">
            <v>0</v>
          </cell>
          <cell r="P872">
            <v>0</v>
          </cell>
          <cell r="Q872">
            <v>0</v>
          </cell>
        </row>
        <row r="873">
          <cell r="E873" t="str">
            <v>ｺｱﾚｯｻｰｴﾚﾒﾝﾄ</v>
          </cell>
          <cell r="F873">
            <v>2</v>
          </cell>
          <cell r="G873" t="str">
            <v>個</v>
          </cell>
          <cell r="H873">
            <v>50000</v>
          </cell>
          <cell r="I873">
            <v>100000</v>
          </cell>
          <cell r="J873" t="str">
            <v>ｵｲﾙｸﾘｰﾅｰ用</v>
          </cell>
          <cell r="K873">
            <v>0</v>
          </cell>
          <cell r="L873">
            <v>2</v>
          </cell>
          <cell r="M873">
            <v>33700</v>
          </cell>
          <cell r="N873">
            <v>67400</v>
          </cell>
          <cell r="O873">
            <v>0</v>
          </cell>
          <cell r="P873">
            <v>0</v>
          </cell>
          <cell r="Q873">
            <v>0</v>
          </cell>
        </row>
        <row r="874">
          <cell r="E874" t="str">
            <v>ﾌﾗﾝｼﾞﾊﾟｯｷﾝ</v>
          </cell>
          <cell r="F874">
            <v>2</v>
          </cell>
          <cell r="G874" t="str">
            <v>個</v>
          </cell>
          <cell r="H874">
            <v>390</v>
          </cell>
          <cell r="I874">
            <v>780</v>
          </cell>
          <cell r="J874" t="str">
            <v>ｵｲﾙｸﾘｰﾅｰ用</v>
          </cell>
          <cell r="K874">
            <v>0</v>
          </cell>
          <cell r="L874">
            <v>2</v>
          </cell>
          <cell r="M874">
            <v>350</v>
          </cell>
          <cell r="N874">
            <v>700</v>
          </cell>
          <cell r="O874">
            <v>0</v>
          </cell>
          <cell r="P874">
            <v>0</v>
          </cell>
          <cell r="Q874">
            <v>0</v>
          </cell>
        </row>
        <row r="875">
          <cell r="E875" t="str">
            <v>検流器</v>
          </cell>
          <cell r="F875">
            <v>2</v>
          </cell>
          <cell r="G875" t="str">
            <v>個</v>
          </cell>
          <cell r="H875">
            <v>360</v>
          </cell>
          <cell r="I875">
            <v>720</v>
          </cell>
          <cell r="J875" t="str">
            <v>ｵｲﾙｸﾘｰﾅｰ用</v>
          </cell>
          <cell r="K875">
            <v>0</v>
          </cell>
          <cell r="L875">
            <v>2</v>
          </cell>
          <cell r="M875">
            <v>240</v>
          </cell>
          <cell r="N875">
            <v>480</v>
          </cell>
          <cell r="O875">
            <v>0</v>
          </cell>
          <cell r="P875">
            <v>0</v>
          </cell>
          <cell r="Q875">
            <v>0</v>
          </cell>
        </row>
        <row r="876">
          <cell r="E876" t="str">
            <v>油面計ｷｯﾄ</v>
          </cell>
          <cell r="F876">
            <v>2</v>
          </cell>
          <cell r="G876" t="str">
            <v>個</v>
          </cell>
          <cell r="H876">
            <v>12000</v>
          </cell>
          <cell r="I876">
            <v>24000</v>
          </cell>
          <cell r="J876" t="str">
            <v>ｵｲﾙｸﾘｰﾅｰ用</v>
          </cell>
          <cell r="K876">
            <v>0</v>
          </cell>
          <cell r="L876">
            <v>2</v>
          </cell>
          <cell r="M876">
            <v>7590</v>
          </cell>
          <cell r="N876">
            <v>15180</v>
          </cell>
          <cell r="O876">
            <v>0</v>
          </cell>
          <cell r="P876">
            <v>0</v>
          </cell>
          <cell r="Q876">
            <v>0</v>
          </cell>
        </row>
        <row r="877"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</row>
        <row r="878">
          <cell r="E878" t="str">
            <v>空気除湿器(HDK-100A)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</row>
        <row r="879">
          <cell r="E879" t="str">
            <v>電磁弁ﾘﾌﾟﾚｲｽｷｯﾄ</v>
          </cell>
          <cell r="F879">
            <v>1</v>
          </cell>
          <cell r="G879" t="str">
            <v>式</v>
          </cell>
          <cell r="H879">
            <v>229500</v>
          </cell>
          <cell r="I879">
            <v>229500</v>
          </cell>
          <cell r="J879">
            <v>0</v>
          </cell>
          <cell r="K879">
            <v>0</v>
          </cell>
          <cell r="L879">
            <v>1</v>
          </cell>
          <cell r="M879">
            <v>153000</v>
          </cell>
          <cell r="N879">
            <v>153000</v>
          </cell>
          <cell r="O879">
            <v>0</v>
          </cell>
          <cell r="P879">
            <v>0</v>
          </cell>
          <cell r="Q879">
            <v>0</v>
          </cell>
        </row>
        <row r="880">
          <cell r="E880" t="str">
            <v>圧力計(47921250)</v>
          </cell>
          <cell r="F880">
            <v>4</v>
          </cell>
          <cell r="G880" t="str">
            <v>式</v>
          </cell>
          <cell r="H880">
            <v>45900</v>
          </cell>
          <cell r="I880">
            <v>183600</v>
          </cell>
          <cell r="J880">
            <v>0</v>
          </cell>
          <cell r="K880">
            <v>0</v>
          </cell>
          <cell r="L880">
            <v>4</v>
          </cell>
          <cell r="M880">
            <v>30600</v>
          </cell>
          <cell r="N880">
            <v>122400</v>
          </cell>
          <cell r="O880">
            <v>0</v>
          </cell>
          <cell r="P880">
            <v>0</v>
          </cell>
          <cell r="Q880">
            <v>0</v>
          </cell>
        </row>
        <row r="881">
          <cell r="E881" t="str">
            <v>圧力計(47921260)</v>
          </cell>
          <cell r="F881">
            <v>1</v>
          </cell>
          <cell r="G881" t="str">
            <v>式</v>
          </cell>
          <cell r="H881">
            <v>74700</v>
          </cell>
          <cell r="I881">
            <v>74700</v>
          </cell>
          <cell r="J881">
            <v>0</v>
          </cell>
          <cell r="K881">
            <v>0</v>
          </cell>
          <cell r="L881">
            <v>1</v>
          </cell>
          <cell r="M881">
            <v>49800</v>
          </cell>
          <cell r="N881">
            <v>49800</v>
          </cell>
          <cell r="O881">
            <v>0</v>
          </cell>
          <cell r="P881">
            <v>0</v>
          </cell>
          <cell r="Q881">
            <v>0</v>
          </cell>
        </row>
        <row r="882">
          <cell r="E882" t="str">
            <v>ｴﾚﾒﾝﾄ(47921350)</v>
          </cell>
          <cell r="F882">
            <v>1</v>
          </cell>
          <cell r="G882" t="str">
            <v>式</v>
          </cell>
          <cell r="H882">
            <v>8940</v>
          </cell>
          <cell r="I882">
            <v>8940</v>
          </cell>
          <cell r="J882">
            <v>0</v>
          </cell>
          <cell r="K882">
            <v>0</v>
          </cell>
          <cell r="L882">
            <v>1</v>
          </cell>
          <cell r="M882">
            <v>5960</v>
          </cell>
          <cell r="N882">
            <v>5960</v>
          </cell>
          <cell r="O882">
            <v>0</v>
          </cell>
          <cell r="P882">
            <v>0</v>
          </cell>
          <cell r="Q882">
            <v>0</v>
          </cell>
        </row>
        <row r="883">
          <cell r="E883" t="str">
            <v>ｴﾚﾒﾝﾄ(47921360)</v>
          </cell>
          <cell r="F883">
            <v>2</v>
          </cell>
          <cell r="G883" t="str">
            <v>式</v>
          </cell>
          <cell r="H883">
            <v>1250</v>
          </cell>
          <cell r="I883">
            <v>2500</v>
          </cell>
          <cell r="J883">
            <v>0</v>
          </cell>
          <cell r="K883">
            <v>0</v>
          </cell>
          <cell r="L883">
            <v>2</v>
          </cell>
          <cell r="M883">
            <v>830</v>
          </cell>
          <cell r="N883">
            <v>1660</v>
          </cell>
          <cell r="O883">
            <v>0</v>
          </cell>
          <cell r="P883">
            <v>0</v>
          </cell>
          <cell r="Q883">
            <v>0</v>
          </cell>
        </row>
        <row r="884">
          <cell r="E884" t="str">
            <v>Oﾘﾝｸﾞ</v>
          </cell>
          <cell r="F884">
            <v>1</v>
          </cell>
          <cell r="G884" t="str">
            <v>式</v>
          </cell>
          <cell r="H884">
            <v>1480</v>
          </cell>
          <cell r="I884">
            <v>1480</v>
          </cell>
          <cell r="J884">
            <v>0</v>
          </cell>
          <cell r="K884">
            <v>0</v>
          </cell>
          <cell r="L884">
            <v>1</v>
          </cell>
          <cell r="M884">
            <v>1230</v>
          </cell>
          <cell r="N884">
            <v>1230</v>
          </cell>
          <cell r="O884">
            <v>0</v>
          </cell>
          <cell r="P884">
            <v>0</v>
          </cell>
          <cell r="Q884">
            <v>0</v>
          </cell>
        </row>
        <row r="885">
          <cell r="E885" t="str">
            <v>乾燥剤(160kg)</v>
          </cell>
          <cell r="F885">
            <v>1</v>
          </cell>
          <cell r="G885" t="str">
            <v>式</v>
          </cell>
          <cell r="H885">
            <v>403500</v>
          </cell>
          <cell r="I885">
            <v>403500</v>
          </cell>
          <cell r="J885">
            <v>0</v>
          </cell>
          <cell r="K885">
            <v>0</v>
          </cell>
          <cell r="L885">
            <v>1</v>
          </cell>
          <cell r="M885">
            <v>269000</v>
          </cell>
          <cell r="N885">
            <v>269000</v>
          </cell>
          <cell r="O885">
            <v>0</v>
          </cell>
          <cell r="P885">
            <v>0</v>
          </cell>
          <cell r="Q885">
            <v>0</v>
          </cell>
        </row>
        <row r="886">
          <cell r="E886" t="str">
            <v>入口弁ﾘﾍﾟｱｷｯﾄ</v>
          </cell>
          <cell r="F886">
            <v>4</v>
          </cell>
          <cell r="G886" t="str">
            <v>式</v>
          </cell>
          <cell r="H886">
            <v>125400</v>
          </cell>
          <cell r="I886">
            <v>501600</v>
          </cell>
          <cell r="J886">
            <v>0</v>
          </cell>
          <cell r="K886">
            <v>0</v>
          </cell>
          <cell r="L886">
            <v>4</v>
          </cell>
          <cell r="M886">
            <v>83600</v>
          </cell>
          <cell r="N886">
            <v>334400</v>
          </cell>
          <cell r="O886">
            <v>0</v>
          </cell>
          <cell r="P886">
            <v>0</v>
          </cell>
          <cell r="Q886">
            <v>0</v>
          </cell>
        </row>
        <row r="887">
          <cell r="E887" t="str">
            <v>ﾊﾟｰｼﾞ弁ﾘﾍﾟｱｷｯﾄ</v>
          </cell>
          <cell r="F887">
            <v>1</v>
          </cell>
          <cell r="G887" t="str">
            <v>式</v>
          </cell>
          <cell r="H887">
            <v>29250</v>
          </cell>
          <cell r="I887">
            <v>29250</v>
          </cell>
          <cell r="J887">
            <v>0</v>
          </cell>
          <cell r="K887">
            <v>0</v>
          </cell>
          <cell r="L887">
            <v>1</v>
          </cell>
          <cell r="M887">
            <v>19500</v>
          </cell>
          <cell r="N887">
            <v>19500</v>
          </cell>
          <cell r="O887">
            <v>0</v>
          </cell>
          <cell r="P887">
            <v>0</v>
          </cell>
          <cell r="Q887">
            <v>0</v>
          </cell>
        </row>
        <row r="888">
          <cell r="E888" t="str">
            <v>出口弁ﾘﾍﾟｱｷｯﾄ</v>
          </cell>
          <cell r="F888">
            <v>1</v>
          </cell>
          <cell r="G888" t="str">
            <v>式</v>
          </cell>
          <cell r="H888">
            <v>165000</v>
          </cell>
          <cell r="I888">
            <v>165000</v>
          </cell>
          <cell r="J888">
            <v>0</v>
          </cell>
          <cell r="K888">
            <v>0</v>
          </cell>
          <cell r="L888">
            <v>1</v>
          </cell>
          <cell r="M888">
            <v>110000</v>
          </cell>
          <cell r="N888">
            <v>110000</v>
          </cell>
          <cell r="O888">
            <v>0</v>
          </cell>
          <cell r="P888">
            <v>0</v>
          </cell>
          <cell r="Q888">
            <v>0</v>
          </cell>
        </row>
        <row r="889">
          <cell r="E889" t="str">
            <v>動圧弁ﾘﾍﾟｱｷｯﾄ</v>
          </cell>
          <cell r="F889">
            <v>1</v>
          </cell>
          <cell r="G889" t="str">
            <v>式</v>
          </cell>
          <cell r="H889">
            <v>25350</v>
          </cell>
          <cell r="I889">
            <v>25350</v>
          </cell>
          <cell r="J889">
            <v>0</v>
          </cell>
          <cell r="K889">
            <v>0</v>
          </cell>
          <cell r="L889">
            <v>1</v>
          </cell>
          <cell r="M889">
            <v>16900</v>
          </cell>
          <cell r="N889">
            <v>16900</v>
          </cell>
          <cell r="O889">
            <v>0</v>
          </cell>
          <cell r="P889">
            <v>0</v>
          </cell>
          <cell r="Q889">
            <v>0</v>
          </cell>
        </row>
        <row r="890">
          <cell r="E890" t="str">
            <v>MIﾘﾍﾟｱｷｯﾄ</v>
          </cell>
          <cell r="F890">
            <v>1</v>
          </cell>
          <cell r="G890" t="str">
            <v>式</v>
          </cell>
          <cell r="H890">
            <v>15900</v>
          </cell>
          <cell r="I890">
            <v>15900</v>
          </cell>
          <cell r="J890">
            <v>0</v>
          </cell>
          <cell r="K890">
            <v>0</v>
          </cell>
          <cell r="L890">
            <v>1</v>
          </cell>
          <cell r="M890">
            <v>10600</v>
          </cell>
          <cell r="N890">
            <v>10600</v>
          </cell>
          <cell r="O890">
            <v>0</v>
          </cell>
          <cell r="P890">
            <v>0</v>
          </cell>
          <cell r="Q890">
            <v>0</v>
          </cell>
        </row>
        <row r="891"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</row>
        <row r="894"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</row>
        <row r="896"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</row>
        <row r="899"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</row>
        <row r="900"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</row>
        <row r="901"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</row>
        <row r="902"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</row>
        <row r="903"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</row>
        <row r="904"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</row>
        <row r="905"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</row>
        <row r="906"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</row>
        <row r="907"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</row>
        <row r="908">
          <cell r="E908" t="str">
            <v>機器冷却水揚水ﾎﾟﾝﾌﾟ点検整備</v>
          </cell>
          <cell r="F908">
            <v>0</v>
          </cell>
          <cell r="G908">
            <v>0</v>
          </cell>
          <cell r="H908">
            <v>0</v>
          </cell>
          <cell r="I908" t="str">
            <v>　</v>
          </cell>
          <cell r="J908">
            <v>0</v>
          </cell>
          <cell r="K908">
            <v>0</v>
          </cell>
          <cell r="L908" t="str">
            <v>　</v>
          </cell>
          <cell r="M908">
            <v>0</v>
          </cell>
          <cell r="N908" t="str">
            <v>　</v>
          </cell>
          <cell r="O908">
            <v>0</v>
          </cell>
          <cell r="P908">
            <v>0</v>
          </cell>
          <cell r="Q908">
            <v>0</v>
          </cell>
        </row>
        <row r="909">
          <cell r="E909" t="str">
            <v>材料費</v>
          </cell>
          <cell r="F909">
            <v>0</v>
          </cell>
          <cell r="G909">
            <v>0</v>
          </cell>
          <cell r="H909">
            <v>0</v>
          </cell>
          <cell r="I909" t="str">
            <v>　</v>
          </cell>
          <cell r="J909">
            <v>0</v>
          </cell>
          <cell r="K909">
            <v>0</v>
          </cell>
          <cell r="L909" t="str">
            <v>　</v>
          </cell>
          <cell r="M909">
            <v>0</v>
          </cell>
          <cell r="N909" t="str">
            <v>　</v>
          </cell>
          <cell r="O909">
            <v>0</v>
          </cell>
          <cell r="P909">
            <v>0</v>
          </cell>
          <cell r="Q909">
            <v>0</v>
          </cell>
        </row>
        <row r="910">
          <cell r="E910" t="str">
            <v>ﾍﾞｱﾘﾝｸﾞ</v>
          </cell>
          <cell r="F910">
            <v>2</v>
          </cell>
          <cell r="G910" t="str">
            <v>台分</v>
          </cell>
          <cell r="H910">
            <v>14400</v>
          </cell>
          <cell r="I910">
            <v>28800</v>
          </cell>
          <cell r="J910">
            <v>0</v>
          </cell>
          <cell r="K910">
            <v>0</v>
          </cell>
          <cell r="L910">
            <v>2</v>
          </cell>
          <cell r="M910">
            <v>12000</v>
          </cell>
          <cell r="N910">
            <v>24000</v>
          </cell>
          <cell r="O910">
            <v>0</v>
          </cell>
          <cell r="P910">
            <v>0</v>
          </cell>
          <cell r="Q910">
            <v>0</v>
          </cell>
        </row>
        <row r="911">
          <cell r="E911" t="str">
            <v>ﾊﾟｯｷﾝｽﾘｰﾌﾞ SUS304HCr</v>
          </cell>
          <cell r="F911">
            <v>2</v>
          </cell>
          <cell r="G911" t="str">
            <v>台分</v>
          </cell>
          <cell r="H911">
            <v>40500</v>
          </cell>
          <cell r="I911">
            <v>81000</v>
          </cell>
          <cell r="J911">
            <v>0</v>
          </cell>
          <cell r="K911">
            <v>0</v>
          </cell>
          <cell r="L911">
            <v>2</v>
          </cell>
          <cell r="M911">
            <v>27000</v>
          </cell>
          <cell r="N911">
            <v>54000</v>
          </cell>
          <cell r="O911">
            <v>0</v>
          </cell>
          <cell r="P911">
            <v>0</v>
          </cell>
          <cell r="Q911">
            <v>0</v>
          </cell>
        </row>
        <row r="912">
          <cell r="E912" t="str">
            <v>ｵｲﾙｼｰﾙ</v>
          </cell>
          <cell r="F912">
            <v>2</v>
          </cell>
          <cell r="G912" t="str">
            <v>台分</v>
          </cell>
          <cell r="H912">
            <v>3000</v>
          </cell>
          <cell r="I912">
            <v>6000</v>
          </cell>
          <cell r="J912">
            <v>0</v>
          </cell>
          <cell r="K912">
            <v>0</v>
          </cell>
          <cell r="L912">
            <v>2</v>
          </cell>
          <cell r="M912">
            <v>2500</v>
          </cell>
          <cell r="N912">
            <v>5000</v>
          </cell>
          <cell r="O912">
            <v>0</v>
          </cell>
          <cell r="P912">
            <v>0</v>
          </cell>
          <cell r="Q912">
            <v>0</v>
          </cell>
        </row>
        <row r="913">
          <cell r="E913" t="str">
            <v>ﾗﾝﾀﾝﾘﾝｸﾞ FC200</v>
          </cell>
          <cell r="F913">
            <v>2</v>
          </cell>
          <cell r="G913" t="str">
            <v>台分</v>
          </cell>
          <cell r="H913">
            <v>7500</v>
          </cell>
          <cell r="I913">
            <v>15000</v>
          </cell>
          <cell r="J913">
            <v>0</v>
          </cell>
          <cell r="K913">
            <v>0</v>
          </cell>
          <cell r="L913">
            <v>2</v>
          </cell>
          <cell r="M913">
            <v>5000</v>
          </cell>
          <cell r="N913">
            <v>10000</v>
          </cell>
          <cell r="O913">
            <v>0</v>
          </cell>
          <cell r="P913">
            <v>0</v>
          </cell>
          <cell r="Q913">
            <v>0</v>
          </cell>
        </row>
        <row r="914">
          <cell r="E914" t="str">
            <v>ｼｰﾄﾊﾟｯｷﾝ</v>
          </cell>
          <cell r="F914">
            <v>2</v>
          </cell>
          <cell r="G914" t="str">
            <v>台分</v>
          </cell>
          <cell r="H914">
            <v>9600</v>
          </cell>
          <cell r="I914">
            <v>19200</v>
          </cell>
          <cell r="J914">
            <v>0</v>
          </cell>
          <cell r="K914">
            <v>0</v>
          </cell>
          <cell r="L914">
            <v>2</v>
          </cell>
          <cell r="M914">
            <v>8000</v>
          </cell>
          <cell r="N914">
            <v>16000</v>
          </cell>
          <cell r="O914">
            <v>0</v>
          </cell>
          <cell r="P914">
            <v>0</v>
          </cell>
          <cell r="Q914">
            <v>0</v>
          </cell>
        </row>
        <row r="915">
          <cell r="E915" t="str">
            <v>ｸﾞﾗﾝﾄﾞﾊﾟｯｷﾝ</v>
          </cell>
          <cell r="F915">
            <v>2</v>
          </cell>
          <cell r="G915" t="str">
            <v>台分</v>
          </cell>
          <cell r="H915">
            <v>7200</v>
          </cell>
          <cell r="I915">
            <v>14400</v>
          </cell>
          <cell r="J915">
            <v>0</v>
          </cell>
          <cell r="K915">
            <v>0</v>
          </cell>
          <cell r="L915">
            <v>2</v>
          </cell>
          <cell r="M915">
            <v>6000</v>
          </cell>
          <cell r="N915">
            <v>12000</v>
          </cell>
          <cell r="O915">
            <v>0</v>
          </cell>
          <cell r="P915">
            <v>0</v>
          </cell>
          <cell r="Q915">
            <v>0</v>
          </cell>
        </row>
        <row r="916">
          <cell r="E916" t="str">
            <v>ｶｯﾌﾟﾘﾝｸﾞﾎﾞﾙﾄｾｯﾄ(O21-4*8)</v>
          </cell>
          <cell r="F916">
            <v>2</v>
          </cell>
          <cell r="G916" t="str">
            <v>台分</v>
          </cell>
          <cell r="H916">
            <v>8400</v>
          </cell>
          <cell r="I916">
            <v>16800</v>
          </cell>
          <cell r="J916">
            <v>0</v>
          </cell>
          <cell r="K916">
            <v>0</v>
          </cell>
          <cell r="L916">
            <v>2</v>
          </cell>
          <cell r="M916">
            <v>7000</v>
          </cell>
          <cell r="N916">
            <v>14000</v>
          </cell>
          <cell r="O916">
            <v>0</v>
          </cell>
          <cell r="P916">
            <v>0</v>
          </cell>
          <cell r="Q916">
            <v>0</v>
          </cell>
        </row>
        <row r="917">
          <cell r="E917" t="str">
            <v>ﾌﾗﾝｼﾞ用ﾊﾟｯｷﾝ</v>
          </cell>
          <cell r="F917">
            <v>2</v>
          </cell>
          <cell r="G917" t="str">
            <v>台分</v>
          </cell>
          <cell r="H917">
            <v>2200</v>
          </cell>
          <cell r="I917">
            <v>4400</v>
          </cell>
          <cell r="J917">
            <v>0</v>
          </cell>
          <cell r="K917">
            <v>0</v>
          </cell>
          <cell r="L917">
            <v>2</v>
          </cell>
          <cell r="M917">
            <v>2000</v>
          </cell>
          <cell r="N917">
            <v>4000</v>
          </cell>
          <cell r="O917">
            <v>0</v>
          </cell>
          <cell r="P917">
            <v>0</v>
          </cell>
          <cell r="Q917">
            <v>0</v>
          </cell>
        </row>
        <row r="918">
          <cell r="E918" t="str">
            <v>補修塗料</v>
          </cell>
          <cell r="F918">
            <v>2</v>
          </cell>
          <cell r="G918" t="str">
            <v>台分</v>
          </cell>
          <cell r="H918">
            <v>4000</v>
          </cell>
          <cell r="I918">
            <v>8000</v>
          </cell>
          <cell r="J918">
            <v>0</v>
          </cell>
          <cell r="K918">
            <v>0</v>
          </cell>
          <cell r="L918">
            <v>2</v>
          </cell>
          <cell r="M918">
            <v>4000</v>
          </cell>
          <cell r="N918">
            <v>8000</v>
          </cell>
          <cell r="O918">
            <v>0</v>
          </cell>
          <cell r="P918">
            <v>0</v>
          </cell>
          <cell r="Q918">
            <v>0</v>
          </cell>
        </row>
        <row r="919"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 t="str">
            <v>　</v>
          </cell>
          <cell r="J919">
            <v>0</v>
          </cell>
          <cell r="K919">
            <v>0</v>
          </cell>
          <cell r="L919" t="str">
            <v>　</v>
          </cell>
          <cell r="M919">
            <v>0</v>
          </cell>
          <cell r="N919" t="str">
            <v>　</v>
          </cell>
          <cell r="O919">
            <v>0</v>
          </cell>
          <cell r="P919">
            <v>0</v>
          </cell>
          <cell r="Q919">
            <v>0</v>
          </cell>
        </row>
        <row r="920">
          <cell r="E920" t="str">
            <v>ﾌﾟﾗﾝﾄ用水揚水ﾎﾟﾝﾌﾟ点検整備</v>
          </cell>
          <cell r="F920">
            <v>0</v>
          </cell>
          <cell r="G920">
            <v>0</v>
          </cell>
          <cell r="H920">
            <v>0</v>
          </cell>
          <cell r="I920" t="str">
            <v>　</v>
          </cell>
          <cell r="J920">
            <v>0</v>
          </cell>
          <cell r="K920">
            <v>0</v>
          </cell>
          <cell r="L920" t="str">
            <v>　</v>
          </cell>
          <cell r="M920">
            <v>0</v>
          </cell>
          <cell r="N920" t="str">
            <v>　</v>
          </cell>
          <cell r="O920">
            <v>0</v>
          </cell>
          <cell r="P920">
            <v>0</v>
          </cell>
          <cell r="Q920">
            <v>0</v>
          </cell>
        </row>
        <row r="921">
          <cell r="E921" t="str">
            <v>材料費</v>
          </cell>
          <cell r="F921">
            <v>0</v>
          </cell>
          <cell r="G921">
            <v>0</v>
          </cell>
          <cell r="H921">
            <v>0</v>
          </cell>
          <cell r="I921" t="str">
            <v>　</v>
          </cell>
          <cell r="J921">
            <v>0</v>
          </cell>
          <cell r="K921">
            <v>0</v>
          </cell>
          <cell r="L921" t="str">
            <v>　</v>
          </cell>
          <cell r="M921">
            <v>0</v>
          </cell>
          <cell r="N921" t="str">
            <v>　</v>
          </cell>
          <cell r="O921">
            <v>0</v>
          </cell>
          <cell r="P921">
            <v>0</v>
          </cell>
          <cell r="Q921">
            <v>0</v>
          </cell>
        </row>
        <row r="922">
          <cell r="E922" t="str">
            <v>ｼｬﾌﾄｾｯﾄ(ﾍﾞｱﾘﾝｸﾞ付)</v>
          </cell>
          <cell r="F922">
            <v>2</v>
          </cell>
          <cell r="G922" t="str">
            <v>台分</v>
          </cell>
          <cell r="H922">
            <v>33500</v>
          </cell>
          <cell r="I922">
            <v>67000</v>
          </cell>
          <cell r="J922">
            <v>0</v>
          </cell>
          <cell r="K922">
            <v>0</v>
          </cell>
          <cell r="L922">
            <v>2</v>
          </cell>
          <cell r="M922">
            <v>22100</v>
          </cell>
          <cell r="N922">
            <v>44200</v>
          </cell>
          <cell r="O922">
            <v>0</v>
          </cell>
          <cell r="P922">
            <v>0</v>
          </cell>
          <cell r="Q922">
            <v>0</v>
          </cell>
        </row>
        <row r="923">
          <cell r="E923" t="str">
            <v>ﾗﾝﾀﾝﾘﾝｸﾞ ﾌﾟﾗｽﾁｯｸ</v>
          </cell>
          <cell r="F923">
            <v>2</v>
          </cell>
          <cell r="G923" t="str">
            <v>台分</v>
          </cell>
          <cell r="H923">
            <v>3000</v>
          </cell>
          <cell r="I923">
            <v>6000</v>
          </cell>
          <cell r="J923">
            <v>0</v>
          </cell>
          <cell r="K923">
            <v>0</v>
          </cell>
          <cell r="L923">
            <v>2</v>
          </cell>
          <cell r="M923">
            <v>2000</v>
          </cell>
          <cell r="N923">
            <v>4000</v>
          </cell>
          <cell r="O923">
            <v>0</v>
          </cell>
          <cell r="P923">
            <v>0</v>
          </cell>
          <cell r="Q923">
            <v>0</v>
          </cell>
        </row>
        <row r="924">
          <cell r="E924" t="str">
            <v>ｸﾞﾗﾝﾄﾞﾊﾟｯｷﾝ</v>
          </cell>
          <cell r="F924">
            <v>2</v>
          </cell>
          <cell r="G924" t="str">
            <v>台分</v>
          </cell>
          <cell r="H924">
            <v>4800</v>
          </cell>
          <cell r="I924">
            <v>9600</v>
          </cell>
          <cell r="J924">
            <v>0</v>
          </cell>
          <cell r="K924">
            <v>0</v>
          </cell>
          <cell r="L924">
            <v>2</v>
          </cell>
          <cell r="M924">
            <v>4000</v>
          </cell>
          <cell r="N924">
            <v>8000</v>
          </cell>
          <cell r="O924">
            <v>0</v>
          </cell>
          <cell r="P924">
            <v>0</v>
          </cell>
          <cell r="Q924">
            <v>0</v>
          </cell>
        </row>
        <row r="925">
          <cell r="E925" t="str">
            <v>ｼｰﾄﾊﾟｯｷﾝ</v>
          </cell>
          <cell r="F925">
            <v>2</v>
          </cell>
          <cell r="G925" t="str">
            <v>台分</v>
          </cell>
          <cell r="H925">
            <v>4800</v>
          </cell>
          <cell r="I925">
            <v>9600</v>
          </cell>
          <cell r="J925">
            <v>0</v>
          </cell>
          <cell r="K925">
            <v>0</v>
          </cell>
          <cell r="L925">
            <v>2</v>
          </cell>
          <cell r="M925">
            <v>4000</v>
          </cell>
          <cell r="N925">
            <v>8000</v>
          </cell>
          <cell r="O925">
            <v>0</v>
          </cell>
          <cell r="P925">
            <v>0</v>
          </cell>
          <cell r="Q925">
            <v>0</v>
          </cell>
        </row>
        <row r="926">
          <cell r="E926" t="str">
            <v>ｶｯﾌﾟﾘﾝｸﾞﾎﾞﾙﾄｾｯﾄ(O21-3*4)</v>
          </cell>
          <cell r="F926">
            <v>2</v>
          </cell>
          <cell r="G926" t="str">
            <v>台分</v>
          </cell>
          <cell r="H926">
            <v>2200</v>
          </cell>
          <cell r="I926">
            <v>4400</v>
          </cell>
          <cell r="J926">
            <v>0</v>
          </cell>
          <cell r="K926">
            <v>0</v>
          </cell>
          <cell r="L926">
            <v>2</v>
          </cell>
          <cell r="M926">
            <v>2000</v>
          </cell>
          <cell r="N926">
            <v>4000</v>
          </cell>
          <cell r="O926">
            <v>0</v>
          </cell>
          <cell r="P926">
            <v>0</v>
          </cell>
          <cell r="Q926">
            <v>0</v>
          </cell>
        </row>
        <row r="927">
          <cell r="E927" t="str">
            <v>ﾗﾋﾞﾘﾝｽ</v>
          </cell>
          <cell r="F927">
            <v>2</v>
          </cell>
          <cell r="G927" t="str">
            <v>台分</v>
          </cell>
          <cell r="H927">
            <v>3000</v>
          </cell>
          <cell r="I927">
            <v>6000</v>
          </cell>
          <cell r="J927">
            <v>0</v>
          </cell>
          <cell r="K927">
            <v>0</v>
          </cell>
          <cell r="L927">
            <v>2</v>
          </cell>
          <cell r="M927">
            <v>2000</v>
          </cell>
          <cell r="N927">
            <v>4000</v>
          </cell>
          <cell r="O927">
            <v>0</v>
          </cell>
          <cell r="P927">
            <v>0</v>
          </cell>
          <cell r="Q927">
            <v>0</v>
          </cell>
        </row>
        <row r="928">
          <cell r="E928" t="str">
            <v>補修塗料</v>
          </cell>
          <cell r="F928">
            <v>2</v>
          </cell>
          <cell r="G928" t="str">
            <v>台分</v>
          </cell>
          <cell r="H928">
            <v>3000</v>
          </cell>
          <cell r="I928">
            <v>6000</v>
          </cell>
          <cell r="J928">
            <v>0</v>
          </cell>
          <cell r="K928">
            <v>0</v>
          </cell>
          <cell r="L928">
            <v>2</v>
          </cell>
          <cell r="M928">
            <v>3000</v>
          </cell>
          <cell r="N928">
            <v>6000</v>
          </cell>
          <cell r="O928">
            <v>0</v>
          </cell>
          <cell r="P928">
            <v>0</v>
          </cell>
          <cell r="Q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 t="str">
            <v>　</v>
          </cell>
          <cell r="M929">
            <v>0</v>
          </cell>
          <cell r="N929" t="str">
            <v>　</v>
          </cell>
          <cell r="O929">
            <v>0</v>
          </cell>
          <cell r="P929">
            <v>0</v>
          </cell>
          <cell r="Q929">
            <v>0</v>
          </cell>
        </row>
        <row r="930">
          <cell r="E930" t="str">
            <v>再利用水揚水ﾎﾟﾝﾌﾟ点検整備</v>
          </cell>
          <cell r="F930">
            <v>0</v>
          </cell>
          <cell r="G930">
            <v>0</v>
          </cell>
          <cell r="H930">
            <v>0</v>
          </cell>
          <cell r="I930" t="str">
            <v>　</v>
          </cell>
          <cell r="J930">
            <v>0</v>
          </cell>
          <cell r="K930">
            <v>0</v>
          </cell>
          <cell r="L930" t="str">
            <v>　</v>
          </cell>
          <cell r="M930">
            <v>0</v>
          </cell>
          <cell r="N930" t="str">
            <v>　</v>
          </cell>
          <cell r="O930">
            <v>0</v>
          </cell>
          <cell r="P930">
            <v>0</v>
          </cell>
          <cell r="Q930">
            <v>0</v>
          </cell>
        </row>
        <row r="931">
          <cell r="E931" t="str">
            <v>材料費</v>
          </cell>
          <cell r="F931">
            <v>0</v>
          </cell>
          <cell r="G931">
            <v>0</v>
          </cell>
          <cell r="H931">
            <v>0</v>
          </cell>
          <cell r="I931" t="str">
            <v>　</v>
          </cell>
          <cell r="J931">
            <v>0</v>
          </cell>
          <cell r="K931">
            <v>0</v>
          </cell>
          <cell r="L931" t="str">
            <v>　</v>
          </cell>
          <cell r="M931">
            <v>0</v>
          </cell>
          <cell r="N931" t="str">
            <v>　</v>
          </cell>
          <cell r="O931">
            <v>0</v>
          </cell>
          <cell r="P931">
            <v>0</v>
          </cell>
          <cell r="Q931">
            <v>0</v>
          </cell>
        </row>
        <row r="932">
          <cell r="E932" t="str">
            <v>ｼｬﾌﾄｾｯﾄ(ﾍﾞｱﾘﾝｸﾞ付)</v>
          </cell>
          <cell r="F932">
            <v>2</v>
          </cell>
          <cell r="G932" t="str">
            <v>台分</v>
          </cell>
          <cell r="H932">
            <v>33500</v>
          </cell>
          <cell r="I932">
            <v>67000</v>
          </cell>
          <cell r="J932">
            <v>0</v>
          </cell>
          <cell r="K932">
            <v>0</v>
          </cell>
          <cell r="L932">
            <v>2</v>
          </cell>
          <cell r="M932">
            <v>22100</v>
          </cell>
          <cell r="N932">
            <v>44200</v>
          </cell>
          <cell r="O932">
            <v>0</v>
          </cell>
          <cell r="P932">
            <v>0</v>
          </cell>
          <cell r="Q932">
            <v>0</v>
          </cell>
        </row>
        <row r="933">
          <cell r="E933" t="str">
            <v>ﾗﾝﾀﾝﾘﾝｸﾞ ﾌﾟﾗｽﾁｯｸ</v>
          </cell>
          <cell r="F933">
            <v>2</v>
          </cell>
          <cell r="G933" t="str">
            <v>台分</v>
          </cell>
          <cell r="H933">
            <v>3000</v>
          </cell>
          <cell r="I933">
            <v>6000</v>
          </cell>
          <cell r="J933">
            <v>0</v>
          </cell>
          <cell r="K933">
            <v>0</v>
          </cell>
          <cell r="L933">
            <v>2</v>
          </cell>
          <cell r="M933">
            <v>2000</v>
          </cell>
          <cell r="N933">
            <v>4000</v>
          </cell>
          <cell r="O933">
            <v>0</v>
          </cell>
          <cell r="P933">
            <v>0</v>
          </cell>
          <cell r="Q933">
            <v>0</v>
          </cell>
        </row>
        <row r="934">
          <cell r="E934" t="str">
            <v>ｸﾞﾗﾝﾄﾞﾊﾟｯｷﾝ</v>
          </cell>
          <cell r="F934">
            <v>2</v>
          </cell>
          <cell r="G934" t="str">
            <v>台分</v>
          </cell>
          <cell r="H934">
            <v>4800</v>
          </cell>
          <cell r="I934">
            <v>9600</v>
          </cell>
          <cell r="J934">
            <v>0</v>
          </cell>
          <cell r="K934">
            <v>0</v>
          </cell>
          <cell r="L934">
            <v>2</v>
          </cell>
          <cell r="M934">
            <v>4000</v>
          </cell>
          <cell r="N934">
            <v>8000</v>
          </cell>
          <cell r="O934">
            <v>0</v>
          </cell>
          <cell r="P934">
            <v>0</v>
          </cell>
          <cell r="Q934">
            <v>0</v>
          </cell>
        </row>
        <row r="935">
          <cell r="E935" t="str">
            <v>ｼｰﾄﾊﾟｯｷﾝ</v>
          </cell>
          <cell r="F935">
            <v>2</v>
          </cell>
          <cell r="G935" t="str">
            <v>台分</v>
          </cell>
          <cell r="H935">
            <v>4800</v>
          </cell>
          <cell r="I935">
            <v>9600</v>
          </cell>
          <cell r="J935">
            <v>0</v>
          </cell>
          <cell r="K935">
            <v>0</v>
          </cell>
          <cell r="L935">
            <v>2</v>
          </cell>
          <cell r="M935">
            <v>4000</v>
          </cell>
          <cell r="N935">
            <v>8000</v>
          </cell>
          <cell r="O935">
            <v>0</v>
          </cell>
          <cell r="P935">
            <v>0</v>
          </cell>
          <cell r="Q935">
            <v>0</v>
          </cell>
        </row>
        <row r="936">
          <cell r="E936" t="str">
            <v>ｶｯﾌﾟﾘﾝｸﾞﾎﾞﾙﾄｾｯﾄ(O21-3*4)</v>
          </cell>
          <cell r="F936">
            <v>2</v>
          </cell>
          <cell r="G936" t="str">
            <v>台分</v>
          </cell>
          <cell r="H936">
            <v>2200</v>
          </cell>
          <cell r="I936">
            <v>4400</v>
          </cell>
          <cell r="J936">
            <v>0</v>
          </cell>
          <cell r="K936">
            <v>0</v>
          </cell>
          <cell r="L936">
            <v>2</v>
          </cell>
          <cell r="M936">
            <v>2000</v>
          </cell>
          <cell r="N936">
            <v>4000</v>
          </cell>
          <cell r="O936">
            <v>0</v>
          </cell>
          <cell r="P936">
            <v>0</v>
          </cell>
          <cell r="Q936">
            <v>0</v>
          </cell>
        </row>
        <row r="937">
          <cell r="E937" t="str">
            <v>ﾗﾋﾞﾘﾝｽ</v>
          </cell>
          <cell r="F937">
            <v>2</v>
          </cell>
          <cell r="G937" t="str">
            <v>台分</v>
          </cell>
          <cell r="H937">
            <v>3000</v>
          </cell>
          <cell r="I937">
            <v>6000</v>
          </cell>
          <cell r="J937">
            <v>0</v>
          </cell>
          <cell r="K937">
            <v>0</v>
          </cell>
          <cell r="L937">
            <v>2</v>
          </cell>
          <cell r="M937">
            <v>2000</v>
          </cell>
          <cell r="N937">
            <v>4000</v>
          </cell>
          <cell r="O937">
            <v>0</v>
          </cell>
          <cell r="P937">
            <v>0</v>
          </cell>
          <cell r="Q937">
            <v>0</v>
          </cell>
        </row>
        <row r="938">
          <cell r="E938" t="str">
            <v>補修塗料</v>
          </cell>
          <cell r="F938">
            <v>2</v>
          </cell>
          <cell r="G938" t="str">
            <v>台分</v>
          </cell>
          <cell r="H938">
            <v>3000</v>
          </cell>
          <cell r="I938">
            <v>6000</v>
          </cell>
          <cell r="J938">
            <v>0</v>
          </cell>
          <cell r="K938">
            <v>0</v>
          </cell>
          <cell r="L938">
            <v>2</v>
          </cell>
          <cell r="M938">
            <v>3000</v>
          </cell>
          <cell r="N938">
            <v>6000</v>
          </cell>
          <cell r="O938">
            <v>0</v>
          </cell>
          <cell r="P938">
            <v>0</v>
          </cell>
          <cell r="Q938">
            <v>0</v>
          </cell>
        </row>
        <row r="939"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 t="str">
            <v>　</v>
          </cell>
          <cell r="J939">
            <v>0</v>
          </cell>
          <cell r="K939">
            <v>0</v>
          </cell>
          <cell r="L939" t="str">
            <v>　</v>
          </cell>
          <cell r="M939">
            <v>0</v>
          </cell>
          <cell r="N939" t="str">
            <v>　</v>
          </cell>
          <cell r="O939">
            <v>0</v>
          </cell>
          <cell r="P939">
            <v>0</v>
          </cell>
          <cell r="Q939">
            <v>0</v>
          </cell>
        </row>
        <row r="940">
          <cell r="E940" t="str">
            <v>井水移送ﾎﾟﾝﾌﾟ点検整備</v>
          </cell>
          <cell r="F940">
            <v>0</v>
          </cell>
          <cell r="G940">
            <v>0</v>
          </cell>
          <cell r="H940">
            <v>0</v>
          </cell>
          <cell r="I940" t="str">
            <v>　</v>
          </cell>
          <cell r="J940">
            <v>0</v>
          </cell>
          <cell r="K940">
            <v>0</v>
          </cell>
          <cell r="L940" t="str">
            <v>　</v>
          </cell>
          <cell r="M940">
            <v>0</v>
          </cell>
          <cell r="N940" t="str">
            <v>　</v>
          </cell>
          <cell r="O940">
            <v>0</v>
          </cell>
          <cell r="P940">
            <v>0</v>
          </cell>
          <cell r="Q940" t="str">
            <v>扶よう</v>
          </cell>
        </row>
        <row r="941">
          <cell r="E941" t="str">
            <v>材料費</v>
          </cell>
          <cell r="F941">
            <v>0</v>
          </cell>
          <cell r="G941">
            <v>0</v>
          </cell>
          <cell r="H941">
            <v>0</v>
          </cell>
          <cell r="I941" t="str">
            <v>　</v>
          </cell>
          <cell r="J941">
            <v>0</v>
          </cell>
          <cell r="K941">
            <v>0</v>
          </cell>
          <cell r="L941" t="str">
            <v>　</v>
          </cell>
          <cell r="M941">
            <v>0</v>
          </cell>
          <cell r="N941" t="str">
            <v>　</v>
          </cell>
          <cell r="O941">
            <v>0</v>
          </cell>
          <cell r="P941">
            <v>0</v>
          </cell>
          <cell r="Q941">
            <v>0</v>
          </cell>
        </row>
        <row r="942">
          <cell r="E942" t="str">
            <v>水切りﾂﾊﾞ(前側)</v>
          </cell>
          <cell r="F942">
            <v>2</v>
          </cell>
          <cell r="G942" t="str">
            <v>個</v>
          </cell>
          <cell r="H942">
            <v>420</v>
          </cell>
          <cell r="I942">
            <v>840</v>
          </cell>
          <cell r="J942">
            <v>0</v>
          </cell>
          <cell r="K942">
            <v>0</v>
          </cell>
          <cell r="L942">
            <v>2</v>
          </cell>
          <cell r="M942">
            <v>140</v>
          </cell>
          <cell r="N942">
            <v>280</v>
          </cell>
          <cell r="O942">
            <v>0</v>
          </cell>
          <cell r="P942">
            <v>0</v>
          </cell>
          <cell r="Q942">
            <v>0</v>
          </cell>
        </row>
        <row r="943">
          <cell r="E943" t="str">
            <v>水切りﾂﾊﾞ(後側)</v>
          </cell>
          <cell r="F943">
            <v>2</v>
          </cell>
          <cell r="G943" t="str">
            <v>個</v>
          </cell>
          <cell r="H943">
            <v>420</v>
          </cell>
          <cell r="I943">
            <v>840</v>
          </cell>
          <cell r="J943">
            <v>0</v>
          </cell>
          <cell r="K943">
            <v>0</v>
          </cell>
          <cell r="L943">
            <v>2</v>
          </cell>
          <cell r="M943">
            <v>140</v>
          </cell>
          <cell r="N943">
            <v>280</v>
          </cell>
          <cell r="O943">
            <v>0</v>
          </cell>
          <cell r="P943">
            <v>0</v>
          </cell>
          <cell r="Q943">
            <v>0</v>
          </cell>
        </row>
        <row r="944">
          <cell r="E944" t="str">
            <v>ｽﾘｰﾌﾞ</v>
          </cell>
          <cell r="F944">
            <v>2</v>
          </cell>
          <cell r="G944" t="str">
            <v>個</v>
          </cell>
          <cell r="H944">
            <v>5400</v>
          </cell>
          <cell r="I944">
            <v>10800</v>
          </cell>
          <cell r="J944">
            <v>0</v>
          </cell>
          <cell r="K944">
            <v>0</v>
          </cell>
          <cell r="L944">
            <v>2</v>
          </cell>
          <cell r="M944">
            <v>3570</v>
          </cell>
          <cell r="N944">
            <v>7140</v>
          </cell>
          <cell r="O944">
            <v>0</v>
          </cell>
          <cell r="P944">
            <v>0</v>
          </cell>
          <cell r="Q944">
            <v>0</v>
          </cell>
        </row>
        <row r="945">
          <cell r="E945" t="str">
            <v>ｸﾞﾗﾝﾄﾞﾊﾟｯｷﾝ</v>
          </cell>
          <cell r="F945">
            <v>2</v>
          </cell>
          <cell r="G945" t="str">
            <v>個</v>
          </cell>
          <cell r="H945">
            <v>740</v>
          </cell>
          <cell r="I945">
            <v>1480</v>
          </cell>
          <cell r="J945">
            <v>0</v>
          </cell>
          <cell r="K945">
            <v>0</v>
          </cell>
          <cell r="L945">
            <v>2</v>
          </cell>
          <cell r="M945">
            <v>610</v>
          </cell>
          <cell r="N945">
            <v>1220</v>
          </cell>
          <cell r="O945">
            <v>0</v>
          </cell>
          <cell r="P945">
            <v>0</v>
          </cell>
          <cell r="Q945">
            <v>0</v>
          </cell>
        </row>
        <row r="946">
          <cell r="E946" t="str">
            <v>封水ﾘﾝｸﾞ</v>
          </cell>
          <cell r="F946">
            <v>2</v>
          </cell>
          <cell r="G946" t="str">
            <v>個</v>
          </cell>
          <cell r="H946">
            <v>2800</v>
          </cell>
          <cell r="I946">
            <v>5600</v>
          </cell>
          <cell r="J946">
            <v>0</v>
          </cell>
          <cell r="K946">
            <v>0</v>
          </cell>
          <cell r="L946">
            <v>2</v>
          </cell>
          <cell r="M946">
            <v>1980</v>
          </cell>
          <cell r="N946">
            <v>3960</v>
          </cell>
          <cell r="O946">
            <v>0</v>
          </cell>
          <cell r="P946">
            <v>0</v>
          </cell>
          <cell r="Q946">
            <v>0</v>
          </cell>
        </row>
        <row r="947">
          <cell r="E947" t="str">
            <v>ﾗｲﾅｰﾘﾝｸﾞ(前側)</v>
          </cell>
          <cell r="F947">
            <v>2</v>
          </cell>
          <cell r="G947" t="str">
            <v>個</v>
          </cell>
          <cell r="H947">
            <v>3570</v>
          </cell>
          <cell r="I947">
            <v>7140</v>
          </cell>
          <cell r="J947">
            <v>0</v>
          </cell>
          <cell r="K947">
            <v>0</v>
          </cell>
          <cell r="L947">
            <v>2</v>
          </cell>
          <cell r="M947">
            <v>2380</v>
          </cell>
          <cell r="N947">
            <v>4760</v>
          </cell>
          <cell r="O947">
            <v>0</v>
          </cell>
          <cell r="P947">
            <v>0</v>
          </cell>
          <cell r="Q947">
            <v>0</v>
          </cell>
        </row>
        <row r="948">
          <cell r="E948" t="str">
            <v>ﾗｲﾅｰﾘﾝｸﾞ(後側)</v>
          </cell>
          <cell r="F948">
            <v>2</v>
          </cell>
          <cell r="G948" t="str">
            <v>個</v>
          </cell>
          <cell r="H948">
            <v>3960</v>
          </cell>
          <cell r="I948">
            <v>7920</v>
          </cell>
          <cell r="J948">
            <v>0</v>
          </cell>
          <cell r="K948">
            <v>0</v>
          </cell>
          <cell r="L948">
            <v>2</v>
          </cell>
          <cell r="M948">
            <v>2640</v>
          </cell>
          <cell r="N948">
            <v>5280</v>
          </cell>
          <cell r="O948">
            <v>0</v>
          </cell>
          <cell r="P948">
            <v>0</v>
          </cell>
          <cell r="Q948">
            <v>0</v>
          </cell>
        </row>
        <row r="949">
          <cell r="E949" t="str">
            <v>軸受 ﾎﾟﾝﾌﾟ部</v>
          </cell>
          <cell r="F949">
            <v>4</v>
          </cell>
          <cell r="G949" t="str">
            <v>個</v>
          </cell>
          <cell r="H949">
            <v>600</v>
          </cell>
          <cell r="I949">
            <v>2400</v>
          </cell>
          <cell r="J949">
            <v>0</v>
          </cell>
          <cell r="K949">
            <v>0</v>
          </cell>
          <cell r="L949">
            <v>4</v>
          </cell>
          <cell r="M949">
            <v>540</v>
          </cell>
          <cell r="N949">
            <v>2160</v>
          </cell>
          <cell r="O949">
            <v>0</v>
          </cell>
          <cell r="P949">
            <v>0</v>
          </cell>
          <cell r="Q949">
            <v>0</v>
          </cell>
        </row>
        <row r="950">
          <cell r="E950" t="str">
            <v>軸受 ﾓｰﾀｰ部</v>
          </cell>
          <cell r="F950">
            <v>4</v>
          </cell>
          <cell r="G950" t="str">
            <v>個</v>
          </cell>
          <cell r="H950">
            <v>430</v>
          </cell>
          <cell r="I950">
            <v>1720</v>
          </cell>
          <cell r="J950">
            <v>0</v>
          </cell>
          <cell r="K950">
            <v>0</v>
          </cell>
          <cell r="L950">
            <v>4</v>
          </cell>
          <cell r="M950">
            <v>390</v>
          </cell>
          <cell r="N950">
            <v>1560</v>
          </cell>
          <cell r="O950">
            <v>0</v>
          </cell>
          <cell r="P950">
            <v>0</v>
          </cell>
          <cell r="Q950">
            <v>0</v>
          </cell>
        </row>
        <row r="951">
          <cell r="E951" t="str">
            <v>軸受箱ﾕﾆｯﾄ(24)</v>
          </cell>
          <cell r="F951">
            <v>1</v>
          </cell>
          <cell r="G951" t="str">
            <v>個</v>
          </cell>
          <cell r="H951">
            <v>18080</v>
          </cell>
          <cell r="I951">
            <v>18080</v>
          </cell>
          <cell r="J951">
            <v>0</v>
          </cell>
          <cell r="K951">
            <v>0</v>
          </cell>
          <cell r="L951">
            <v>1</v>
          </cell>
          <cell r="M951">
            <v>11300</v>
          </cell>
          <cell r="N951">
            <v>11300</v>
          </cell>
          <cell r="O951">
            <v>0</v>
          </cell>
          <cell r="P951">
            <v>0</v>
          </cell>
          <cell r="Q951">
            <v>0</v>
          </cell>
        </row>
        <row r="952">
          <cell r="E952" t="str">
            <v>軸受ｶﾊﾞｰﾕﾆｯﾄ(24)</v>
          </cell>
          <cell r="F952">
            <v>1</v>
          </cell>
          <cell r="G952" t="str">
            <v>個</v>
          </cell>
          <cell r="H952">
            <v>2580</v>
          </cell>
          <cell r="I952">
            <v>2580</v>
          </cell>
          <cell r="J952">
            <v>0</v>
          </cell>
          <cell r="K952">
            <v>0</v>
          </cell>
          <cell r="L952">
            <v>1</v>
          </cell>
          <cell r="M952">
            <v>1610</v>
          </cell>
          <cell r="N952">
            <v>1610</v>
          </cell>
          <cell r="O952">
            <v>0</v>
          </cell>
          <cell r="P952">
            <v>0</v>
          </cell>
          <cell r="Q952">
            <v>0</v>
          </cell>
        </row>
        <row r="953">
          <cell r="E953" t="str">
            <v>ﾍﾞｱﾘﾝｸﾞ</v>
          </cell>
          <cell r="F953">
            <v>2</v>
          </cell>
          <cell r="G953" t="str">
            <v>個</v>
          </cell>
          <cell r="H953">
            <v>1310</v>
          </cell>
          <cell r="I953">
            <v>2620</v>
          </cell>
          <cell r="J953">
            <v>0</v>
          </cell>
          <cell r="K953">
            <v>0</v>
          </cell>
          <cell r="L953">
            <v>2</v>
          </cell>
          <cell r="M953">
            <v>820</v>
          </cell>
          <cell r="N953">
            <v>1640</v>
          </cell>
          <cell r="O953">
            <v>0</v>
          </cell>
          <cell r="P953">
            <v>0</v>
          </cell>
          <cell r="Q953">
            <v>0</v>
          </cell>
        </row>
        <row r="954">
          <cell r="E954" t="str">
            <v>ﾌﾞﾗｹｯﾄ(24)</v>
          </cell>
          <cell r="F954">
            <v>1</v>
          </cell>
          <cell r="G954" t="str">
            <v>個</v>
          </cell>
          <cell r="H954">
            <v>35520</v>
          </cell>
          <cell r="I954">
            <v>35520</v>
          </cell>
          <cell r="J954">
            <v>0</v>
          </cell>
          <cell r="K954">
            <v>0</v>
          </cell>
          <cell r="L954">
            <v>1</v>
          </cell>
          <cell r="M954">
            <v>22200</v>
          </cell>
          <cell r="N954">
            <v>22200</v>
          </cell>
          <cell r="O954">
            <v>0</v>
          </cell>
          <cell r="P954">
            <v>0</v>
          </cell>
          <cell r="Q954">
            <v>0</v>
          </cell>
        </row>
        <row r="955">
          <cell r="E955" t="str">
            <v>ｸﾞﾘｽｶﾗｰ(P側)</v>
          </cell>
          <cell r="F955">
            <v>2</v>
          </cell>
          <cell r="G955" t="str">
            <v>個</v>
          </cell>
          <cell r="H955">
            <v>340</v>
          </cell>
          <cell r="I955">
            <v>680</v>
          </cell>
          <cell r="J955">
            <v>0</v>
          </cell>
          <cell r="K955">
            <v>0</v>
          </cell>
          <cell r="L955">
            <v>2</v>
          </cell>
          <cell r="M955">
            <v>210</v>
          </cell>
          <cell r="N955">
            <v>420</v>
          </cell>
          <cell r="O955">
            <v>0</v>
          </cell>
          <cell r="P955">
            <v>0</v>
          </cell>
          <cell r="Q955">
            <v>0</v>
          </cell>
        </row>
        <row r="956"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</row>
        <row r="957"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</row>
        <row r="958">
          <cell r="E958" t="str">
            <v>除鉄･除ﾏﾝｶﾞﾝ装置清掃点検整備</v>
          </cell>
          <cell r="F958">
            <v>0</v>
          </cell>
          <cell r="G958">
            <v>0</v>
          </cell>
          <cell r="H958">
            <v>0</v>
          </cell>
          <cell r="I958" t="str">
            <v>　</v>
          </cell>
          <cell r="J958">
            <v>0</v>
          </cell>
          <cell r="K958">
            <v>0</v>
          </cell>
          <cell r="L958" t="str">
            <v>　</v>
          </cell>
          <cell r="M958">
            <v>0</v>
          </cell>
          <cell r="N958" t="str">
            <v>　</v>
          </cell>
          <cell r="O958">
            <v>0</v>
          </cell>
          <cell r="P958" t="str">
            <v>群馬利水</v>
          </cell>
          <cell r="Q958">
            <v>0</v>
          </cell>
        </row>
        <row r="959">
          <cell r="E959" t="str">
            <v>材料費</v>
          </cell>
          <cell r="F959">
            <v>0</v>
          </cell>
          <cell r="G959">
            <v>0</v>
          </cell>
          <cell r="H959">
            <v>0</v>
          </cell>
          <cell r="I959" t="str">
            <v>　</v>
          </cell>
          <cell r="J959">
            <v>0</v>
          </cell>
          <cell r="K959">
            <v>0</v>
          </cell>
          <cell r="L959" t="str">
            <v>　</v>
          </cell>
          <cell r="M959">
            <v>0</v>
          </cell>
          <cell r="N959" t="str">
            <v>　</v>
          </cell>
          <cell r="O959">
            <v>0</v>
          </cell>
          <cell r="P959">
            <v>0</v>
          </cell>
          <cell r="Q959">
            <v>0</v>
          </cell>
        </row>
        <row r="960">
          <cell r="E960" t="str">
            <v>ろ材 ﾌｪﾚｻｲﾄU</v>
          </cell>
          <cell r="F960">
            <v>13</v>
          </cell>
          <cell r="G960" t="str">
            <v>袋</v>
          </cell>
          <cell r="H960">
            <v>5200</v>
          </cell>
          <cell r="I960">
            <v>67600</v>
          </cell>
          <cell r="J960">
            <v>0</v>
          </cell>
          <cell r="K960">
            <v>0</v>
          </cell>
          <cell r="L960">
            <v>13</v>
          </cell>
          <cell r="M960">
            <v>2600</v>
          </cell>
          <cell r="N960">
            <v>33800</v>
          </cell>
          <cell r="O960">
            <v>0</v>
          </cell>
          <cell r="P960">
            <v>0</v>
          </cell>
          <cell r="Q960">
            <v>0</v>
          </cell>
        </row>
        <row r="961">
          <cell r="E961" t="str">
            <v>ろ材 ﾌｪﾚｻｲﾄAH</v>
          </cell>
          <cell r="F961">
            <v>11</v>
          </cell>
          <cell r="G961" t="str">
            <v>袋</v>
          </cell>
          <cell r="H961">
            <v>11600</v>
          </cell>
          <cell r="I961">
            <v>127600</v>
          </cell>
          <cell r="J961">
            <v>0</v>
          </cell>
          <cell r="K961">
            <v>0</v>
          </cell>
          <cell r="L961">
            <v>11</v>
          </cell>
          <cell r="M961">
            <v>5800</v>
          </cell>
          <cell r="N961">
            <v>63800</v>
          </cell>
          <cell r="O961">
            <v>0</v>
          </cell>
          <cell r="P961">
            <v>0</v>
          </cell>
          <cell r="Q961">
            <v>0</v>
          </cell>
        </row>
        <row r="962">
          <cell r="E962" t="str">
            <v>支持床用砂利 2～5m/m</v>
          </cell>
          <cell r="F962">
            <v>4</v>
          </cell>
          <cell r="G962" t="str">
            <v>袋</v>
          </cell>
          <cell r="H962">
            <v>2600</v>
          </cell>
          <cell r="I962">
            <v>10400</v>
          </cell>
          <cell r="J962">
            <v>0</v>
          </cell>
          <cell r="K962">
            <v>0</v>
          </cell>
          <cell r="L962">
            <v>4</v>
          </cell>
          <cell r="M962">
            <v>1300</v>
          </cell>
          <cell r="N962">
            <v>5200</v>
          </cell>
          <cell r="O962">
            <v>0</v>
          </cell>
          <cell r="P962">
            <v>0</v>
          </cell>
          <cell r="Q962">
            <v>0</v>
          </cell>
        </row>
        <row r="963">
          <cell r="E963" t="str">
            <v>支持床用砂利 4～8m/m</v>
          </cell>
          <cell r="F963">
            <v>3</v>
          </cell>
          <cell r="G963" t="str">
            <v>袋</v>
          </cell>
          <cell r="H963">
            <v>2600</v>
          </cell>
          <cell r="I963">
            <v>7800</v>
          </cell>
          <cell r="J963">
            <v>0</v>
          </cell>
          <cell r="K963">
            <v>0</v>
          </cell>
          <cell r="L963">
            <v>3</v>
          </cell>
          <cell r="M963">
            <v>1300</v>
          </cell>
          <cell r="N963">
            <v>3900</v>
          </cell>
          <cell r="O963">
            <v>0</v>
          </cell>
          <cell r="P963">
            <v>0</v>
          </cell>
          <cell r="Q963">
            <v>0</v>
          </cell>
        </row>
        <row r="964">
          <cell r="E964" t="str">
            <v>支持床用砂利 8～12m/m</v>
          </cell>
          <cell r="F964">
            <v>4</v>
          </cell>
          <cell r="G964" t="str">
            <v>袋</v>
          </cell>
          <cell r="H964">
            <v>2600</v>
          </cell>
          <cell r="I964">
            <v>10400</v>
          </cell>
          <cell r="J964">
            <v>0</v>
          </cell>
          <cell r="K964">
            <v>0</v>
          </cell>
          <cell r="L964">
            <v>4</v>
          </cell>
          <cell r="M964">
            <v>1300</v>
          </cell>
          <cell r="N964">
            <v>5200</v>
          </cell>
          <cell r="O964">
            <v>0</v>
          </cell>
          <cell r="P964">
            <v>0</v>
          </cell>
          <cell r="Q964">
            <v>0</v>
          </cell>
        </row>
        <row r="965">
          <cell r="E965" t="str">
            <v>支持床用砂利 12～20m/m</v>
          </cell>
          <cell r="F965">
            <v>4</v>
          </cell>
          <cell r="G965" t="str">
            <v>袋</v>
          </cell>
          <cell r="H965">
            <v>2600</v>
          </cell>
          <cell r="I965">
            <v>10400</v>
          </cell>
          <cell r="J965">
            <v>0</v>
          </cell>
          <cell r="K965">
            <v>0</v>
          </cell>
          <cell r="L965">
            <v>4</v>
          </cell>
          <cell r="M965">
            <v>1300</v>
          </cell>
          <cell r="N965">
            <v>5200</v>
          </cell>
          <cell r="O965">
            <v>0</v>
          </cell>
          <cell r="P965">
            <v>0</v>
          </cell>
          <cell r="Q965">
            <v>0</v>
          </cell>
        </row>
        <row r="966">
          <cell r="E966" t="str">
            <v>支持床用砂利 20～35m/m</v>
          </cell>
          <cell r="F966">
            <v>4</v>
          </cell>
          <cell r="G966" t="str">
            <v>袋</v>
          </cell>
          <cell r="H966">
            <v>2600</v>
          </cell>
          <cell r="I966">
            <v>10400</v>
          </cell>
          <cell r="J966">
            <v>0</v>
          </cell>
          <cell r="K966">
            <v>0</v>
          </cell>
          <cell r="L966">
            <v>4</v>
          </cell>
          <cell r="M966">
            <v>1300</v>
          </cell>
          <cell r="N966">
            <v>5200</v>
          </cell>
          <cell r="O966">
            <v>0</v>
          </cell>
          <cell r="P966">
            <v>0</v>
          </cell>
          <cell r="Q966">
            <v>0</v>
          </cell>
        </row>
        <row r="967"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 t="str">
            <v>　</v>
          </cell>
          <cell r="J967">
            <v>0</v>
          </cell>
          <cell r="K967">
            <v>0</v>
          </cell>
          <cell r="L967" t="str">
            <v>　</v>
          </cell>
          <cell r="M967">
            <v>0</v>
          </cell>
          <cell r="N967" t="str">
            <v>　</v>
          </cell>
          <cell r="O967">
            <v>0</v>
          </cell>
          <cell r="P967">
            <v>0</v>
          </cell>
          <cell r="Q967">
            <v>0</v>
          </cell>
        </row>
        <row r="968">
          <cell r="E968" t="str">
            <v>電気計装設備</v>
          </cell>
          <cell r="F968">
            <v>0</v>
          </cell>
          <cell r="G968">
            <v>0</v>
          </cell>
          <cell r="H968">
            <v>0</v>
          </cell>
          <cell r="I968" t="str">
            <v>　</v>
          </cell>
          <cell r="J968">
            <v>0</v>
          </cell>
          <cell r="K968">
            <v>0</v>
          </cell>
          <cell r="L968" t="str">
            <v>　</v>
          </cell>
          <cell r="M968">
            <v>0</v>
          </cell>
          <cell r="N968" t="str">
            <v>　</v>
          </cell>
          <cell r="O968">
            <v>0</v>
          </cell>
          <cell r="P968">
            <v>0</v>
          </cell>
          <cell r="Q968" t="str">
            <v>エサ電</v>
          </cell>
        </row>
        <row r="969"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 t="str">
            <v>　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</row>
        <row r="970">
          <cell r="E970" t="str">
            <v>排水処理設備点検整備</v>
          </cell>
          <cell r="F970">
            <v>0</v>
          </cell>
          <cell r="G970">
            <v>0</v>
          </cell>
          <cell r="H970">
            <v>0</v>
          </cell>
          <cell r="I970" t="str">
            <v>　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 t="str">
            <v>（株）オーエムプラント</v>
          </cell>
        </row>
        <row r="971">
          <cell r="E971" t="str">
            <v>各種ﾌﾞﾛﾜｰ点検整備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</row>
        <row r="972">
          <cell r="E972" t="str">
            <v>撹拌ﾌﾞﾛﾜｰ整備(1台)</v>
          </cell>
          <cell r="F972">
            <v>0</v>
          </cell>
          <cell r="G972">
            <v>0</v>
          </cell>
          <cell r="H972">
            <v>0</v>
          </cell>
          <cell r="I972" t="str">
            <v>　</v>
          </cell>
          <cell r="J972">
            <v>0</v>
          </cell>
          <cell r="K972">
            <v>0</v>
          </cell>
          <cell r="L972" t="str">
            <v>　</v>
          </cell>
          <cell r="M972">
            <v>0</v>
          </cell>
          <cell r="N972" t="str">
            <v>　</v>
          </cell>
          <cell r="O972">
            <v>0</v>
          </cell>
          <cell r="P972">
            <v>0</v>
          </cell>
          <cell r="Q972">
            <v>0</v>
          </cell>
        </row>
        <row r="973">
          <cell r="E973" t="str">
            <v>材料費</v>
          </cell>
          <cell r="F973">
            <v>0</v>
          </cell>
          <cell r="G973">
            <v>0</v>
          </cell>
          <cell r="H973">
            <v>0</v>
          </cell>
          <cell r="I973" t="str">
            <v>　</v>
          </cell>
          <cell r="J973">
            <v>0</v>
          </cell>
          <cell r="K973">
            <v>0</v>
          </cell>
          <cell r="L973" t="str">
            <v>　</v>
          </cell>
          <cell r="M973">
            <v>0</v>
          </cell>
          <cell r="N973" t="str">
            <v>　</v>
          </cell>
          <cell r="O973">
            <v>0</v>
          </cell>
          <cell r="P973">
            <v>0</v>
          </cell>
          <cell r="Q973">
            <v>0</v>
          </cell>
        </row>
        <row r="974">
          <cell r="E974" t="str">
            <v>軸受(ﾌﾞﾛﾜｰ)</v>
          </cell>
          <cell r="F974">
            <v>1</v>
          </cell>
          <cell r="G974" t="str">
            <v>組</v>
          </cell>
          <cell r="H974">
            <v>46200</v>
          </cell>
          <cell r="I974">
            <v>46200</v>
          </cell>
          <cell r="J974">
            <v>0</v>
          </cell>
          <cell r="K974">
            <v>0</v>
          </cell>
          <cell r="L974">
            <v>1</v>
          </cell>
          <cell r="M974">
            <v>33800</v>
          </cell>
          <cell r="N974">
            <v>33800</v>
          </cell>
          <cell r="O974">
            <v>0</v>
          </cell>
          <cell r="P974">
            <v>0</v>
          </cell>
          <cell r="Q974" t="str">
            <v>H12年より材料費8%ほど全部UPしている</v>
          </cell>
        </row>
        <row r="975">
          <cell r="E975" t="str">
            <v>軸受(ﾓｰﾀｰ)</v>
          </cell>
          <cell r="F975">
            <v>1</v>
          </cell>
          <cell r="G975" t="str">
            <v>組</v>
          </cell>
          <cell r="H975">
            <v>5300</v>
          </cell>
          <cell r="I975">
            <v>5300</v>
          </cell>
          <cell r="J975">
            <v>0</v>
          </cell>
          <cell r="K975">
            <v>0</v>
          </cell>
          <cell r="L975">
            <v>1</v>
          </cell>
          <cell r="M975">
            <v>3900</v>
          </cell>
          <cell r="N975">
            <v>3900</v>
          </cell>
          <cell r="O975">
            <v>0</v>
          </cell>
          <cell r="P975">
            <v>0</v>
          </cell>
          <cell r="Q975" t="str">
            <v>ＨＺはH12年度より5%up</v>
          </cell>
        </row>
        <row r="976">
          <cell r="E976" t="str">
            <v>Vﾍﾞﾙﾄ</v>
          </cell>
          <cell r="F976">
            <v>1</v>
          </cell>
          <cell r="G976" t="str">
            <v>組</v>
          </cell>
          <cell r="H976">
            <v>6100</v>
          </cell>
          <cell r="I976">
            <v>6100</v>
          </cell>
          <cell r="J976">
            <v>0</v>
          </cell>
          <cell r="K976">
            <v>0</v>
          </cell>
          <cell r="L976">
            <v>1</v>
          </cell>
          <cell r="M976">
            <v>5200</v>
          </cell>
          <cell r="N976">
            <v>5200</v>
          </cell>
          <cell r="O976">
            <v>0</v>
          </cell>
          <cell r="P976">
            <v>0</v>
          </cell>
          <cell r="Q976">
            <v>0</v>
          </cell>
        </row>
        <row r="977">
          <cell r="E977" t="str">
            <v>油止めｶﾗｰ</v>
          </cell>
          <cell r="F977">
            <v>1</v>
          </cell>
          <cell r="G977" t="str">
            <v>組</v>
          </cell>
          <cell r="H977">
            <v>19400</v>
          </cell>
          <cell r="I977">
            <v>19400</v>
          </cell>
          <cell r="J977">
            <v>0</v>
          </cell>
          <cell r="K977">
            <v>0</v>
          </cell>
          <cell r="L977">
            <v>1</v>
          </cell>
          <cell r="M977">
            <v>14300</v>
          </cell>
          <cell r="N977">
            <v>14300</v>
          </cell>
          <cell r="O977">
            <v>0</v>
          </cell>
          <cell r="P977">
            <v>0</v>
          </cell>
          <cell r="Q977">
            <v>0</v>
          </cell>
        </row>
        <row r="978">
          <cell r="E978" t="str">
            <v>Vｼｰﾙ</v>
          </cell>
          <cell r="F978">
            <v>1</v>
          </cell>
          <cell r="G978" t="str">
            <v>組</v>
          </cell>
          <cell r="H978">
            <v>12100</v>
          </cell>
          <cell r="I978">
            <v>12100</v>
          </cell>
          <cell r="J978">
            <v>0</v>
          </cell>
          <cell r="K978">
            <v>0</v>
          </cell>
          <cell r="L978">
            <v>1</v>
          </cell>
          <cell r="M978">
            <v>8800</v>
          </cell>
          <cell r="N978">
            <v>8800</v>
          </cell>
          <cell r="O978">
            <v>0</v>
          </cell>
          <cell r="P978">
            <v>0</v>
          </cell>
          <cell r="Q978">
            <v>0</v>
          </cell>
        </row>
        <row r="979">
          <cell r="E979" t="str">
            <v>ｽﾅｯﾌﾟﾘﾝｸﾞR.S</v>
          </cell>
          <cell r="F979">
            <v>1</v>
          </cell>
          <cell r="G979" t="str">
            <v>組</v>
          </cell>
          <cell r="H979">
            <v>3300</v>
          </cell>
          <cell r="I979">
            <v>3300</v>
          </cell>
          <cell r="J979">
            <v>0</v>
          </cell>
          <cell r="K979">
            <v>0</v>
          </cell>
          <cell r="L979">
            <v>1</v>
          </cell>
          <cell r="M979">
            <v>2600</v>
          </cell>
          <cell r="N979">
            <v>2600</v>
          </cell>
          <cell r="O979">
            <v>0</v>
          </cell>
          <cell r="P979">
            <v>0</v>
          </cell>
          <cell r="Q979">
            <v>0</v>
          </cell>
        </row>
        <row r="980">
          <cell r="E980" t="str">
            <v>ｵｲﾙｹﾞｰｼﾞ</v>
          </cell>
          <cell r="F980">
            <v>1</v>
          </cell>
          <cell r="G980" t="str">
            <v>組</v>
          </cell>
          <cell r="H980">
            <v>6300</v>
          </cell>
          <cell r="I980">
            <v>6300</v>
          </cell>
          <cell r="J980">
            <v>0</v>
          </cell>
          <cell r="K980">
            <v>0</v>
          </cell>
          <cell r="L980">
            <v>1</v>
          </cell>
          <cell r="M980">
            <v>4700</v>
          </cell>
          <cell r="N980">
            <v>4700</v>
          </cell>
          <cell r="O980">
            <v>0</v>
          </cell>
          <cell r="P980">
            <v>0</v>
          </cell>
          <cell r="Q980">
            <v>0</v>
          </cell>
        </row>
        <row r="981">
          <cell r="E981" t="str">
            <v>Oﾘﾝｸﾞ､ﾊﾟｯｷﾝ</v>
          </cell>
          <cell r="F981">
            <v>1</v>
          </cell>
          <cell r="G981" t="str">
            <v>組</v>
          </cell>
          <cell r="H981">
            <v>4400</v>
          </cell>
          <cell r="I981">
            <v>4400</v>
          </cell>
          <cell r="J981">
            <v>0</v>
          </cell>
          <cell r="K981">
            <v>0</v>
          </cell>
          <cell r="L981">
            <v>1</v>
          </cell>
          <cell r="M981">
            <v>3800</v>
          </cell>
          <cell r="N981">
            <v>3800</v>
          </cell>
          <cell r="O981">
            <v>0</v>
          </cell>
          <cell r="P981">
            <v>0</v>
          </cell>
          <cell r="Q981">
            <v>0</v>
          </cell>
        </row>
        <row r="982"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</row>
        <row r="983">
          <cell r="E983" t="str">
            <v>曝気ﾌﾞﾛﾜｰ　1台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</row>
        <row r="984">
          <cell r="E984" t="str">
            <v>材料費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</row>
        <row r="985">
          <cell r="E985" t="str">
            <v>軸受(ﾌﾞﾛﾜｰ)</v>
          </cell>
          <cell r="F985">
            <v>1</v>
          </cell>
          <cell r="G985" t="str">
            <v>組</v>
          </cell>
          <cell r="H985">
            <v>49500</v>
          </cell>
          <cell r="I985">
            <v>49500</v>
          </cell>
          <cell r="J985">
            <v>0</v>
          </cell>
          <cell r="K985">
            <v>0</v>
          </cell>
          <cell r="L985">
            <v>1</v>
          </cell>
          <cell r="M985">
            <v>36400</v>
          </cell>
          <cell r="N985">
            <v>36400</v>
          </cell>
          <cell r="O985">
            <v>0</v>
          </cell>
          <cell r="P985">
            <v>0</v>
          </cell>
          <cell r="Q985" t="str">
            <v>*1.36</v>
          </cell>
        </row>
        <row r="986">
          <cell r="E986" t="str">
            <v>軸受(ﾓｰﾀｰ)</v>
          </cell>
          <cell r="F986">
            <v>1</v>
          </cell>
          <cell r="G986" t="str">
            <v>組</v>
          </cell>
          <cell r="H986">
            <v>8840</v>
          </cell>
          <cell r="I986">
            <v>8840</v>
          </cell>
          <cell r="J986">
            <v>0</v>
          </cell>
          <cell r="K986">
            <v>0</v>
          </cell>
          <cell r="L986">
            <v>1</v>
          </cell>
          <cell r="M986">
            <v>6500</v>
          </cell>
          <cell r="N986">
            <v>6500</v>
          </cell>
          <cell r="O986">
            <v>0</v>
          </cell>
          <cell r="P986">
            <v>0</v>
          </cell>
          <cell r="Q986" t="str">
            <v>*1.36</v>
          </cell>
        </row>
        <row r="987">
          <cell r="E987" t="str">
            <v>Vﾍﾞﾙﾄ</v>
          </cell>
          <cell r="F987">
            <v>1</v>
          </cell>
          <cell r="G987" t="str">
            <v>組</v>
          </cell>
          <cell r="H987">
            <v>7800</v>
          </cell>
          <cell r="I987">
            <v>7800</v>
          </cell>
          <cell r="J987">
            <v>0</v>
          </cell>
          <cell r="K987">
            <v>0</v>
          </cell>
          <cell r="L987">
            <v>1</v>
          </cell>
          <cell r="M987">
            <v>6500</v>
          </cell>
          <cell r="N987">
            <v>6500</v>
          </cell>
          <cell r="O987">
            <v>0</v>
          </cell>
          <cell r="P987">
            <v>0</v>
          </cell>
          <cell r="Q987" t="str">
            <v>*1.2</v>
          </cell>
        </row>
        <row r="988">
          <cell r="E988" t="str">
            <v>油止めｶﾗｰ</v>
          </cell>
          <cell r="F988">
            <v>1</v>
          </cell>
          <cell r="G988" t="str">
            <v>組</v>
          </cell>
          <cell r="H988">
            <v>26500</v>
          </cell>
          <cell r="I988">
            <v>26500</v>
          </cell>
          <cell r="J988">
            <v>0</v>
          </cell>
          <cell r="K988">
            <v>0</v>
          </cell>
          <cell r="L988">
            <v>1</v>
          </cell>
          <cell r="M988">
            <v>19500</v>
          </cell>
          <cell r="N988">
            <v>19500</v>
          </cell>
          <cell r="O988">
            <v>0</v>
          </cell>
          <cell r="P988">
            <v>0</v>
          </cell>
          <cell r="Q988" t="str">
            <v>*1.36</v>
          </cell>
        </row>
        <row r="989">
          <cell r="E989" t="str">
            <v>Vｼｰﾙ</v>
          </cell>
          <cell r="F989">
            <v>1</v>
          </cell>
          <cell r="G989" t="str">
            <v>組</v>
          </cell>
          <cell r="H989">
            <v>13700</v>
          </cell>
          <cell r="I989">
            <v>13700</v>
          </cell>
          <cell r="J989">
            <v>0</v>
          </cell>
          <cell r="K989">
            <v>0</v>
          </cell>
          <cell r="L989">
            <v>1</v>
          </cell>
          <cell r="M989">
            <v>10100</v>
          </cell>
          <cell r="N989">
            <v>10100</v>
          </cell>
          <cell r="O989">
            <v>0</v>
          </cell>
          <cell r="P989">
            <v>0</v>
          </cell>
          <cell r="Q989" t="str">
            <v>*1.36</v>
          </cell>
        </row>
        <row r="990">
          <cell r="E990" t="str">
            <v>ｽﾅｯﾌﾟﾘﾝｸﾞR.S</v>
          </cell>
          <cell r="F990">
            <v>1</v>
          </cell>
          <cell r="G990" t="str">
            <v>組</v>
          </cell>
          <cell r="H990">
            <v>4200</v>
          </cell>
          <cell r="I990">
            <v>4200</v>
          </cell>
          <cell r="J990">
            <v>0</v>
          </cell>
          <cell r="K990">
            <v>0</v>
          </cell>
          <cell r="L990">
            <v>1</v>
          </cell>
          <cell r="M990">
            <v>3300</v>
          </cell>
          <cell r="N990">
            <v>3300</v>
          </cell>
          <cell r="O990">
            <v>0</v>
          </cell>
          <cell r="P990">
            <v>0</v>
          </cell>
          <cell r="Q990" t="str">
            <v>*1.27</v>
          </cell>
        </row>
        <row r="991">
          <cell r="E991" t="str">
            <v>ｵｲﾙｹﾞｰｼﾞ</v>
          </cell>
          <cell r="F991">
            <v>1</v>
          </cell>
          <cell r="G991" t="str">
            <v>組</v>
          </cell>
          <cell r="H991">
            <v>6300</v>
          </cell>
          <cell r="I991">
            <v>6300</v>
          </cell>
          <cell r="J991">
            <v>0</v>
          </cell>
          <cell r="K991">
            <v>0</v>
          </cell>
          <cell r="L991">
            <v>1</v>
          </cell>
          <cell r="M991">
            <v>4700</v>
          </cell>
          <cell r="N991">
            <v>4700</v>
          </cell>
          <cell r="O991">
            <v>0</v>
          </cell>
          <cell r="P991">
            <v>0</v>
          </cell>
          <cell r="Q991" t="str">
            <v>*1.34</v>
          </cell>
        </row>
        <row r="992">
          <cell r="E992" t="str">
            <v>Oﾘﾝｸﾞ､ﾊﾟｯｷﾝ</v>
          </cell>
          <cell r="F992">
            <v>1</v>
          </cell>
          <cell r="G992" t="str">
            <v>組</v>
          </cell>
          <cell r="H992">
            <v>7540</v>
          </cell>
          <cell r="I992">
            <v>7540</v>
          </cell>
          <cell r="J992">
            <v>0</v>
          </cell>
          <cell r="K992">
            <v>0</v>
          </cell>
          <cell r="L992">
            <v>1</v>
          </cell>
          <cell r="M992">
            <v>6500</v>
          </cell>
          <cell r="N992">
            <v>6500</v>
          </cell>
          <cell r="O992">
            <v>0</v>
          </cell>
          <cell r="P992">
            <v>0</v>
          </cell>
          <cell r="Q992" t="str">
            <v>*1.16</v>
          </cell>
        </row>
        <row r="993"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</row>
        <row r="994">
          <cell r="E994" t="str">
            <v>逆先ﾌﾞﾛﾜｰ　1台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</row>
        <row r="995">
          <cell r="E995" t="str">
            <v>材料費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</row>
        <row r="996">
          <cell r="E996" t="str">
            <v>軸受(ﾌﾞﾛﾜｰ)</v>
          </cell>
          <cell r="F996">
            <v>1</v>
          </cell>
          <cell r="G996" t="str">
            <v>組</v>
          </cell>
          <cell r="H996">
            <v>36300</v>
          </cell>
          <cell r="I996">
            <v>36300</v>
          </cell>
          <cell r="J996">
            <v>0</v>
          </cell>
          <cell r="K996">
            <v>0</v>
          </cell>
          <cell r="L996">
            <v>1</v>
          </cell>
          <cell r="M996">
            <v>26700</v>
          </cell>
          <cell r="N996">
            <v>26700</v>
          </cell>
          <cell r="O996">
            <v>0</v>
          </cell>
          <cell r="P996">
            <v>0</v>
          </cell>
          <cell r="Q996" t="str">
            <v>*1.36</v>
          </cell>
        </row>
        <row r="997">
          <cell r="E997" t="str">
            <v>軸受(ﾓｰﾀｰ)</v>
          </cell>
          <cell r="F997">
            <v>1</v>
          </cell>
          <cell r="G997" t="str">
            <v>組</v>
          </cell>
          <cell r="H997">
            <v>7000</v>
          </cell>
          <cell r="I997">
            <v>7000</v>
          </cell>
          <cell r="J997">
            <v>0</v>
          </cell>
          <cell r="K997">
            <v>0</v>
          </cell>
          <cell r="L997">
            <v>1</v>
          </cell>
          <cell r="M997">
            <v>5200</v>
          </cell>
          <cell r="N997">
            <v>5200</v>
          </cell>
          <cell r="O997">
            <v>0</v>
          </cell>
          <cell r="P997">
            <v>0</v>
          </cell>
          <cell r="Q997" t="str">
            <v>*1.36</v>
          </cell>
        </row>
        <row r="998">
          <cell r="E998" t="str">
            <v>Vﾍﾞﾙﾄ</v>
          </cell>
          <cell r="F998">
            <v>1</v>
          </cell>
          <cell r="G998" t="str">
            <v>組</v>
          </cell>
          <cell r="H998">
            <v>4700</v>
          </cell>
          <cell r="I998">
            <v>4700</v>
          </cell>
          <cell r="J998">
            <v>0</v>
          </cell>
          <cell r="K998">
            <v>0</v>
          </cell>
          <cell r="L998">
            <v>1</v>
          </cell>
          <cell r="M998">
            <v>3900</v>
          </cell>
          <cell r="N998">
            <v>3900</v>
          </cell>
          <cell r="O998">
            <v>0</v>
          </cell>
          <cell r="P998">
            <v>0</v>
          </cell>
          <cell r="Q998" t="str">
            <v>*1.2</v>
          </cell>
        </row>
        <row r="999">
          <cell r="E999" t="str">
            <v>油止めｶﾗｰ</v>
          </cell>
          <cell r="F999">
            <v>1</v>
          </cell>
          <cell r="G999" t="str">
            <v>組</v>
          </cell>
          <cell r="H999">
            <v>17600</v>
          </cell>
          <cell r="I999">
            <v>17600</v>
          </cell>
          <cell r="J999">
            <v>0</v>
          </cell>
          <cell r="K999">
            <v>0</v>
          </cell>
          <cell r="L999">
            <v>1</v>
          </cell>
          <cell r="M999">
            <v>13000</v>
          </cell>
          <cell r="N999">
            <v>13000</v>
          </cell>
          <cell r="O999">
            <v>0</v>
          </cell>
          <cell r="P999">
            <v>0</v>
          </cell>
          <cell r="Q999" t="str">
            <v>*1.36</v>
          </cell>
        </row>
        <row r="1000">
          <cell r="E1000" t="str">
            <v>Vｼｰﾙ</v>
          </cell>
          <cell r="F1000">
            <v>1</v>
          </cell>
          <cell r="G1000" t="str">
            <v>組</v>
          </cell>
          <cell r="H1000">
            <v>8800</v>
          </cell>
          <cell r="I1000">
            <v>8800</v>
          </cell>
          <cell r="J1000">
            <v>0</v>
          </cell>
          <cell r="K1000">
            <v>0</v>
          </cell>
          <cell r="L1000">
            <v>1</v>
          </cell>
          <cell r="M1000">
            <v>6500</v>
          </cell>
          <cell r="N1000">
            <v>6500</v>
          </cell>
          <cell r="O1000">
            <v>0</v>
          </cell>
          <cell r="P1000">
            <v>0</v>
          </cell>
          <cell r="Q1000" t="str">
            <v>*1.36</v>
          </cell>
        </row>
        <row r="1001">
          <cell r="E1001" t="str">
            <v>ｵｲﾙｹﾞｰｼﾞ</v>
          </cell>
          <cell r="F1001">
            <v>1</v>
          </cell>
          <cell r="G1001" t="str">
            <v>組</v>
          </cell>
          <cell r="H1001">
            <v>6300</v>
          </cell>
          <cell r="I1001">
            <v>6300</v>
          </cell>
          <cell r="J1001">
            <v>0</v>
          </cell>
          <cell r="K1001">
            <v>0</v>
          </cell>
          <cell r="L1001">
            <v>1</v>
          </cell>
          <cell r="M1001">
            <v>4700</v>
          </cell>
          <cell r="N1001">
            <v>4700</v>
          </cell>
          <cell r="O1001">
            <v>0</v>
          </cell>
          <cell r="P1001">
            <v>0</v>
          </cell>
          <cell r="Q1001" t="str">
            <v>*1.34</v>
          </cell>
        </row>
        <row r="1002">
          <cell r="E1002" t="str">
            <v>Oﾘﾝｸﾞ､ﾊﾟｯｷﾝ</v>
          </cell>
          <cell r="F1002">
            <v>1</v>
          </cell>
          <cell r="G1002" t="str">
            <v>組</v>
          </cell>
          <cell r="H1002">
            <v>2900</v>
          </cell>
          <cell r="I1002">
            <v>2900</v>
          </cell>
          <cell r="J1002">
            <v>0</v>
          </cell>
          <cell r="K1002">
            <v>0</v>
          </cell>
          <cell r="L1002">
            <v>1</v>
          </cell>
          <cell r="M1002">
            <v>2500</v>
          </cell>
          <cell r="N1002">
            <v>2500</v>
          </cell>
          <cell r="O1002">
            <v>0</v>
          </cell>
          <cell r="P1002">
            <v>0</v>
          </cell>
          <cell r="Q1002" t="str">
            <v>*1.16</v>
          </cell>
        </row>
        <row r="1003"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</row>
        <row r="1004">
          <cell r="E1004" t="str">
            <v>排気ファン　2台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</row>
        <row r="1005">
          <cell r="E1005" t="str">
            <v>材料費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</row>
        <row r="1006">
          <cell r="E1006" t="str">
            <v>軸受</v>
          </cell>
          <cell r="F1006">
            <v>2</v>
          </cell>
          <cell r="G1006" t="str">
            <v>組</v>
          </cell>
          <cell r="H1006">
            <v>13700</v>
          </cell>
          <cell r="I1006">
            <v>27400</v>
          </cell>
          <cell r="J1006">
            <v>0</v>
          </cell>
          <cell r="K1006">
            <v>0</v>
          </cell>
          <cell r="L1006">
            <v>2</v>
          </cell>
          <cell r="M1006">
            <v>10100</v>
          </cell>
          <cell r="N1006">
            <v>20200</v>
          </cell>
          <cell r="O1006">
            <v>0</v>
          </cell>
          <cell r="P1006">
            <v>0</v>
          </cell>
          <cell r="Q1006" t="str">
            <v>*1.36</v>
          </cell>
        </row>
        <row r="1007">
          <cell r="E1007" t="str">
            <v>Vﾍﾞﾙﾄ</v>
          </cell>
          <cell r="F1007">
            <v>2</v>
          </cell>
          <cell r="G1007" t="str">
            <v>組</v>
          </cell>
          <cell r="H1007">
            <v>7400</v>
          </cell>
          <cell r="I1007">
            <v>14800</v>
          </cell>
          <cell r="J1007">
            <v>0</v>
          </cell>
          <cell r="K1007">
            <v>0</v>
          </cell>
          <cell r="L1007">
            <v>2</v>
          </cell>
          <cell r="M1007">
            <v>6200</v>
          </cell>
          <cell r="N1007">
            <v>12400</v>
          </cell>
          <cell r="O1007">
            <v>0</v>
          </cell>
          <cell r="P1007">
            <v>0</v>
          </cell>
          <cell r="Q1007" t="str">
            <v>*1.2</v>
          </cell>
        </row>
        <row r="1008"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 t="str">
            <v>　</v>
          </cell>
          <cell r="J1008">
            <v>0</v>
          </cell>
          <cell r="K1008">
            <v>0</v>
          </cell>
          <cell r="L1008" t="str">
            <v>　</v>
          </cell>
          <cell r="M1008">
            <v>0</v>
          </cell>
          <cell r="N1008" t="str">
            <v>　</v>
          </cell>
          <cell r="O1008">
            <v>0</v>
          </cell>
          <cell r="P1008">
            <v>0</v>
          </cell>
          <cell r="Q1008">
            <v>0</v>
          </cell>
        </row>
        <row r="1009">
          <cell r="E1009" t="str">
            <v>汚泥脱水機点検整備　１基</v>
          </cell>
          <cell r="F1009">
            <v>0</v>
          </cell>
          <cell r="G1009">
            <v>0</v>
          </cell>
          <cell r="H1009">
            <v>0</v>
          </cell>
          <cell r="I1009" t="str">
            <v>　</v>
          </cell>
          <cell r="J1009">
            <v>0</v>
          </cell>
          <cell r="K1009">
            <v>0</v>
          </cell>
          <cell r="L1009" t="str">
            <v>　</v>
          </cell>
          <cell r="M1009">
            <v>0</v>
          </cell>
          <cell r="N1009" t="str">
            <v>　</v>
          </cell>
          <cell r="O1009">
            <v>0</v>
          </cell>
          <cell r="P1009">
            <v>0</v>
          </cell>
          <cell r="Q1009">
            <v>0</v>
          </cell>
        </row>
        <row r="1010">
          <cell r="E1010" t="str">
            <v>材料費</v>
          </cell>
          <cell r="F1010">
            <v>0</v>
          </cell>
          <cell r="G1010">
            <v>0</v>
          </cell>
          <cell r="H1010">
            <v>0</v>
          </cell>
          <cell r="I1010" t="str">
            <v>　</v>
          </cell>
          <cell r="J1010">
            <v>0</v>
          </cell>
          <cell r="K1010">
            <v>0</v>
          </cell>
          <cell r="L1010" t="str">
            <v>　</v>
          </cell>
          <cell r="M1010">
            <v>0</v>
          </cell>
          <cell r="N1010" t="str">
            <v>　</v>
          </cell>
          <cell r="O1010">
            <v>0</v>
          </cell>
          <cell r="P1010">
            <v>0</v>
          </cell>
          <cell r="Q1010">
            <v>0</v>
          </cell>
        </row>
        <row r="1011">
          <cell r="E1011" t="str">
            <v>ｽｸﾘｭｳ</v>
          </cell>
          <cell r="F1011">
            <v>6</v>
          </cell>
          <cell r="G1011" t="str">
            <v>個</v>
          </cell>
          <cell r="H1011">
            <v>140</v>
          </cell>
          <cell r="I1011">
            <v>840</v>
          </cell>
          <cell r="J1011">
            <v>0</v>
          </cell>
          <cell r="K1011">
            <v>0</v>
          </cell>
          <cell r="L1011">
            <v>6</v>
          </cell>
          <cell r="M1011">
            <v>80</v>
          </cell>
          <cell r="N1011">
            <v>480</v>
          </cell>
          <cell r="O1011">
            <v>0</v>
          </cell>
          <cell r="P1011">
            <v>0</v>
          </cell>
          <cell r="Q1011" t="str">
            <v>Ｈ１２年度よりコストup</v>
          </cell>
        </row>
        <row r="1012">
          <cell r="E1012" t="str">
            <v>ｽｸﾘｭｳ</v>
          </cell>
          <cell r="F1012">
            <v>8</v>
          </cell>
          <cell r="G1012" t="str">
            <v>個</v>
          </cell>
          <cell r="H1012">
            <v>1290</v>
          </cell>
          <cell r="I1012">
            <v>10320</v>
          </cell>
          <cell r="J1012">
            <v>0</v>
          </cell>
          <cell r="K1012">
            <v>0</v>
          </cell>
          <cell r="L1012">
            <v>8</v>
          </cell>
          <cell r="M1012">
            <v>900</v>
          </cell>
          <cell r="N1012">
            <v>7200</v>
          </cell>
          <cell r="O1012">
            <v>0</v>
          </cell>
          <cell r="P1012">
            <v>0</v>
          </cell>
          <cell r="Q1012" t="str">
            <v>ＨＺボルト以外5%up</v>
          </cell>
        </row>
        <row r="1013">
          <cell r="E1013" t="str">
            <v>ｽｸﾘｭｳ</v>
          </cell>
          <cell r="F1013">
            <v>8</v>
          </cell>
          <cell r="G1013" t="str">
            <v>個</v>
          </cell>
          <cell r="H1013">
            <v>1400</v>
          </cell>
          <cell r="I1013">
            <v>11200</v>
          </cell>
          <cell r="J1013">
            <v>0</v>
          </cell>
          <cell r="K1013">
            <v>0</v>
          </cell>
          <cell r="L1013">
            <v>8</v>
          </cell>
          <cell r="M1013">
            <v>950</v>
          </cell>
          <cell r="N1013">
            <v>7600</v>
          </cell>
          <cell r="O1013">
            <v>0</v>
          </cell>
          <cell r="P1013">
            <v>0</v>
          </cell>
          <cell r="Q1013">
            <v>0</v>
          </cell>
        </row>
        <row r="1014">
          <cell r="E1014" t="str">
            <v>Oﾘﾝｸﾞ</v>
          </cell>
          <cell r="F1014">
            <v>1</v>
          </cell>
          <cell r="G1014" t="str">
            <v>個</v>
          </cell>
          <cell r="H1014">
            <v>1560</v>
          </cell>
          <cell r="I1014">
            <v>1560</v>
          </cell>
          <cell r="J1014">
            <v>0</v>
          </cell>
          <cell r="K1014">
            <v>0</v>
          </cell>
          <cell r="L1014">
            <v>1</v>
          </cell>
          <cell r="M1014">
            <v>1000</v>
          </cell>
          <cell r="N1014">
            <v>1000</v>
          </cell>
          <cell r="O1014">
            <v>0</v>
          </cell>
          <cell r="P1014">
            <v>0</v>
          </cell>
          <cell r="Q1014">
            <v>0</v>
          </cell>
        </row>
        <row r="1015">
          <cell r="E1015" t="str">
            <v>ｽｸﾘｭｳ</v>
          </cell>
          <cell r="F1015">
            <v>12</v>
          </cell>
          <cell r="G1015" t="str">
            <v>個</v>
          </cell>
          <cell r="H1015">
            <v>1300</v>
          </cell>
          <cell r="I1015">
            <v>15600</v>
          </cell>
          <cell r="J1015">
            <v>0</v>
          </cell>
          <cell r="K1015">
            <v>0</v>
          </cell>
          <cell r="L1015">
            <v>12</v>
          </cell>
          <cell r="M1015">
            <v>900</v>
          </cell>
          <cell r="N1015">
            <v>10800</v>
          </cell>
          <cell r="O1015">
            <v>0</v>
          </cell>
          <cell r="P1015">
            <v>0</v>
          </cell>
          <cell r="Q1015">
            <v>0</v>
          </cell>
        </row>
        <row r="1016">
          <cell r="E1016" t="str">
            <v>軸受</v>
          </cell>
          <cell r="F1016">
            <v>1</v>
          </cell>
          <cell r="G1016" t="str">
            <v>個</v>
          </cell>
          <cell r="H1016">
            <v>11870</v>
          </cell>
          <cell r="I1016">
            <v>11870</v>
          </cell>
          <cell r="J1016">
            <v>0</v>
          </cell>
          <cell r="K1016">
            <v>0</v>
          </cell>
          <cell r="L1016">
            <v>1</v>
          </cell>
          <cell r="M1016">
            <v>8000</v>
          </cell>
          <cell r="N1016">
            <v>8000</v>
          </cell>
          <cell r="O1016">
            <v>0</v>
          </cell>
          <cell r="P1016">
            <v>0</v>
          </cell>
          <cell r="Q1016">
            <v>0</v>
          </cell>
        </row>
        <row r="1017">
          <cell r="E1017" t="str">
            <v>ｽｸﾘｭｳ</v>
          </cell>
          <cell r="F1017">
            <v>4</v>
          </cell>
          <cell r="G1017" t="str">
            <v>個</v>
          </cell>
          <cell r="H1017">
            <v>150</v>
          </cell>
          <cell r="I1017">
            <v>600</v>
          </cell>
          <cell r="J1017">
            <v>0</v>
          </cell>
          <cell r="K1017">
            <v>0</v>
          </cell>
          <cell r="L1017">
            <v>4</v>
          </cell>
          <cell r="M1017">
            <v>90</v>
          </cell>
          <cell r="N1017">
            <v>360</v>
          </cell>
          <cell r="O1017">
            <v>0</v>
          </cell>
          <cell r="P1017">
            <v>0</v>
          </cell>
          <cell r="Q1017">
            <v>0</v>
          </cell>
        </row>
        <row r="1018">
          <cell r="E1018" t="str">
            <v>ｽｸﾘｭｳ</v>
          </cell>
          <cell r="F1018">
            <v>6</v>
          </cell>
          <cell r="G1018" t="str">
            <v>個</v>
          </cell>
          <cell r="H1018">
            <v>80</v>
          </cell>
          <cell r="I1018">
            <v>480</v>
          </cell>
          <cell r="J1018">
            <v>0</v>
          </cell>
          <cell r="K1018">
            <v>0</v>
          </cell>
          <cell r="L1018">
            <v>6</v>
          </cell>
          <cell r="M1018">
            <v>50</v>
          </cell>
          <cell r="N1018">
            <v>300</v>
          </cell>
          <cell r="O1018">
            <v>0</v>
          </cell>
          <cell r="P1018">
            <v>0</v>
          </cell>
          <cell r="Q1018">
            <v>0</v>
          </cell>
        </row>
        <row r="1019">
          <cell r="E1019" t="str">
            <v>軸受</v>
          </cell>
          <cell r="F1019">
            <v>1</v>
          </cell>
          <cell r="G1019" t="str">
            <v>個</v>
          </cell>
          <cell r="H1019">
            <v>11870</v>
          </cell>
          <cell r="I1019">
            <v>11870</v>
          </cell>
          <cell r="J1019">
            <v>0</v>
          </cell>
          <cell r="K1019">
            <v>0</v>
          </cell>
          <cell r="L1019">
            <v>1</v>
          </cell>
          <cell r="M1019">
            <v>8000</v>
          </cell>
          <cell r="N1019">
            <v>8000</v>
          </cell>
          <cell r="O1019">
            <v>0</v>
          </cell>
          <cell r="P1019">
            <v>0</v>
          </cell>
          <cell r="Q1019">
            <v>0</v>
          </cell>
        </row>
        <row r="1020">
          <cell r="E1020" t="str">
            <v>ｽｸﾘｭｳ</v>
          </cell>
          <cell r="F1020">
            <v>4</v>
          </cell>
          <cell r="G1020" t="str">
            <v>個</v>
          </cell>
          <cell r="H1020">
            <v>150</v>
          </cell>
          <cell r="I1020">
            <v>600</v>
          </cell>
          <cell r="J1020">
            <v>0</v>
          </cell>
          <cell r="K1020">
            <v>0</v>
          </cell>
          <cell r="L1020">
            <v>4</v>
          </cell>
          <cell r="M1020">
            <v>90</v>
          </cell>
          <cell r="N1020">
            <v>360</v>
          </cell>
          <cell r="O1020">
            <v>0</v>
          </cell>
          <cell r="P1020">
            <v>0</v>
          </cell>
          <cell r="Q1020">
            <v>0</v>
          </cell>
        </row>
        <row r="1021">
          <cell r="E1021" t="str">
            <v>ｽｸﾘｭｳ</v>
          </cell>
          <cell r="F1021">
            <v>8</v>
          </cell>
          <cell r="G1021" t="str">
            <v>個</v>
          </cell>
          <cell r="H1021">
            <v>80</v>
          </cell>
          <cell r="I1021">
            <v>640</v>
          </cell>
          <cell r="J1021">
            <v>0</v>
          </cell>
          <cell r="K1021">
            <v>0</v>
          </cell>
          <cell r="L1021">
            <v>8</v>
          </cell>
          <cell r="M1021">
            <v>50</v>
          </cell>
          <cell r="N1021">
            <v>400</v>
          </cell>
          <cell r="O1021">
            <v>0</v>
          </cell>
          <cell r="P1021">
            <v>0</v>
          </cell>
          <cell r="Q1021">
            <v>0</v>
          </cell>
        </row>
        <row r="1022">
          <cell r="E1022" t="str">
            <v>ｸﾞﾘｰｽﾆｯﾌﾟﾙ</v>
          </cell>
          <cell r="F1022">
            <v>2</v>
          </cell>
          <cell r="G1022" t="str">
            <v>個</v>
          </cell>
          <cell r="H1022">
            <v>750</v>
          </cell>
          <cell r="I1022">
            <v>1500</v>
          </cell>
          <cell r="J1022">
            <v>0</v>
          </cell>
          <cell r="K1022">
            <v>0</v>
          </cell>
          <cell r="L1022">
            <v>2</v>
          </cell>
          <cell r="M1022">
            <v>490</v>
          </cell>
          <cell r="N1022">
            <v>980</v>
          </cell>
          <cell r="O1022">
            <v>0</v>
          </cell>
          <cell r="P1022">
            <v>0</v>
          </cell>
          <cell r="Q1022">
            <v>0</v>
          </cell>
        </row>
        <row r="1023">
          <cell r="E1023" t="str">
            <v>穴付ﾌﾟﾗｸﾞ</v>
          </cell>
          <cell r="F1023">
            <v>2</v>
          </cell>
          <cell r="G1023" t="str">
            <v>個</v>
          </cell>
          <cell r="H1023">
            <v>510</v>
          </cell>
          <cell r="I1023">
            <v>1020</v>
          </cell>
          <cell r="J1023">
            <v>0</v>
          </cell>
          <cell r="K1023">
            <v>0</v>
          </cell>
          <cell r="L1023">
            <v>2</v>
          </cell>
          <cell r="M1023">
            <v>330</v>
          </cell>
          <cell r="N1023">
            <v>660</v>
          </cell>
          <cell r="O1023">
            <v>0</v>
          </cell>
          <cell r="P1023">
            <v>0</v>
          </cell>
          <cell r="Q1023">
            <v>0</v>
          </cell>
        </row>
        <row r="1024">
          <cell r="E1024" t="str">
            <v>軸受</v>
          </cell>
          <cell r="F1024">
            <v>1</v>
          </cell>
          <cell r="G1024" t="str">
            <v>個</v>
          </cell>
          <cell r="H1024">
            <v>5100</v>
          </cell>
          <cell r="I1024">
            <v>5100</v>
          </cell>
          <cell r="J1024">
            <v>0</v>
          </cell>
          <cell r="K1024">
            <v>0</v>
          </cell>
          <cell r="L1024">
            <v>1</v>
          </cell>
          <cell r="M1024">
            <v>3380</v>
          </cell>
          <cell r="N1024">
            <v>3380</v>
          </cell>
          <cell r="O1024">
            <v>0</v>
          </cell>
          <cell r="P1024">
            <v>0</v>
          </cell>
          <cell r="Q1024">
            <v>0</v>
          </cell>
        </row>
        <row r="1025">
          <cell r="E1025" t="str">
            <v>ｽｸﾘｭｳ</v>
          </cell>
          <cell r="F1025">
            <v>4</v>
          </cell>
          <cell r="G1025" t="str">
            <v>個</v>
          </cell>
          <cell r="H1025">
            <v>90</v>
          </cell>
          <cell r="I1025">
            <v>360</v>
          </cell>
          <cell r="J1025">
            <v>0</v>
          </cell>
          <cell r="K1025">
            <v>0</v>
          </cell>
          <cell r="L1025">
            <v>4</v>
          </cell>
          <cell r="M1025">
            <v>60</v>
          </cell>
          <cell r="N1025">
            <v>240</v>
          </cell>
          <cell r="O1025">
            <v>0</v>
          </cell>
          <cell r="P1025">
            <v>0</v>
          </cell>
          <cell r="Q1025">
            <v>0</v>
          </cell>
        </row>
        <row r="1026">
          <cell r="E1026" t="str">
            <v>ｵｲﾙｼｰﾙ</v>
          </cell>
          <cell r="F1026">
            <v>1</v>
          </cell>
          <cell r="G1026" t="str">
            <v>個</v>
          </cell>
          <cell r="H1026">
            <v>2210</v>
          </cell>
          <cell r="I1026">
            <v>2210</v>
          </cell>
          <cell r="J1026">
            <v>0</v>
          </cell>
          <cell r="K1026">
            <v>0</v>
          </cell>
          <cell r="L1026">
            <v>1</v>
          </cell>
          <cell r="M1026">
            <v>1500</v>
          </cell>
          <cell r="N1026">
            <v>1500</v>
          </cell>
          <cell r="O1026">
            <v>0</v>
          </cell>
          <cell r="P1026">
            <v>0</v>
          </cell>
          <cell r="Q1026">
            <v>0</v>
          </cell>
        </row>
        <row r="1027">
          <cell r="E1027" t="str">
            <v>ﾘﾃｰﾆﾝｸﾞﾘﾝｸﾞ</v>
          </cell>
          <cell r="F1027">
            <v>1</v>
          </cell>
          <cell r="G1027" t="str">
            <v>個</v>
          </cell>
          <cell r="H1027">
            <v>4880</v>
          </cell>
          <cell r="I1027">
            <v>4880</v>
          </cell>
          <cell r="J1027">
            <v>0</v>
          </cell>
          <cell r="K1027">
            <v>0</v>
          </cell>
          <cell r="L1027">
            <v>1</v>
          </cell>
          <cell r="M1027">
            <v>3300</v>
          </cell>
          <cell r="N1027">
            <v>3300</v>
          </cell>
          <cell r="O1027">
            <v>0</v>
          </cell>
          <cell r="P1027">
            <v>0</v>
          </cell>
          <cell r="Q1027">
            <v>0</v>
          </cell>
        </row>
        <row r="1028">
          <cell r="E1028" t="str">
            <v>ｵｲﾙｼｰﾙ</v>
          </cell>
          <cell r="F1028">
            <v>1</v>
          </cell>
          <cell r="G1028" t="str">
            <v>個</v>
          </cell>
          <cell r="H1028">
            <v>1680</v>
          </cell>
          <cell r="I1028">
            <v>1680</v>
          </cell>
          <cell r="J1028">
            <v>0</v>
          </cell>
          <cell r="K1028">
            <v>0</v>
          </cell>
          <cell r="L1028">
            <v>1</v>
          </cell>
          <cell r="M1028">
            <v>1200</v>
          </cell>
          <cell r="N1028">
            <v>1200</v>
          </cell>
          <cell r="O1028">
            <v>0</v>
          </cell>
          <cell r="P1028">
            <v>0</v>
          </cell>
          <cell r="Q1028">
            <v>0</v>
          </cell>
        </row>
        <row r="1029">
          <cell r="E1029" t="str">
            <v>ﾍﾞｱﾘﾝｸﾞ</v>
          </cell>
          <cell r="F1029">
            <v>1</v>
          </cell>
          <cell r="G1029" t="str">
            <v>個</v>
          </cell>
          <cell r="H1029">
            <v>5040</v>
          </cell>
          <cell r="I1029">
            <v>5040</v>
          </cell>
          <cell r="J1029">
            <v>0</v>
          </cell>
          <cell r="K1029">
            <v>0</v>
          </cell>
          <cell r="L1029">
            <v>1</v>
          </cell>
          <cell r="M1029">
            <v>3400</v>
          </cell>
          <cell r="N1029">
            <v>3400</v>
          </cell>
          <cell r="O1029">
            <v>0</v>
          </cell>
          <cell r="P1029">
            <v>0</v>
          </cell>
          <cell r="Q1029">
            <v>0</v>
          </cell>
        </row>
        <row r="1030">
          <cell r="E1030" t="str">
            <v>ｵｲﾙｼｰﾙ</v>
          </cell>
          <cell r="F1030">
            <v>1</v>
          </cell>
          <cell r="G1030" t="str">
            <v>個</v>
          </cell>
          <cell r="H1030">
            <v>2210</v>
          </cell>
          <cell r="I1030">
            <v>2210</v>
          </cell>
          <cell r="J1030">
            <v>0</v>
          </cell>
          <cell r="K1030">
            <v>0</v>
          </cell>
          <cell r="L1030">
            <v>1</v>
          </cell>
          <cell r="M1030">
            <v>1500</v>
          </cell>
          <cell r="N1030">
            <v>1500</v>
          </cell>
          <cell r="O1030">
            <v>0</v>
          </cell>
          <cell r="P1030">
            <v>0</v>
          </cell>
          <cell r="Q1030">
            <v>0</v>
          </cell>
        </row>
        <row r="1031">
          <cell r="E1031" t="str">
            <v>ﾘﾃｰﾆﾝｸﾞﾘﾝｸﾞ</v>
          </cell>
          <cell r="F1031">
            <v>1</v>
          </cell>
          <cell r="G1031" t="str">
            <v>個</v>
          </cell>
          <cell r="H1031">
            <v>4880</v>
          </cell>
          <cell r="I1031">
            <v>4880</v>
          </cell>
          <cell r="J1031">
            <v>0</v>
          </cell>
          <cell r="K1031">
            <v>0</v>
          </cell>
          <cell r="L1031">
            <v>1</v>
          </cell>
          <cell r="M1031">
            <v>3300</v>
          </cell>
          <cell r="N1031">
            <v>3300</v>
          </cell>
          <cell r="O1031">
            <v>0</v>
          </cell>
          <cell r="P1031">
            <v>0</v>
          </cell>
          <cell r="Q1031">
            <v>0</v>
          </cell>
        </row>
        <row r="1032">
          <cell r="E1032" t="str">
            <v>ﾍﾞﾙﾄ(3V-500)</v>
          </cell>
          <cell r="F1032">
            <v>2</v>
          </cell>
          <cell r="G1032" t="str">
            <v>個</v>
          </cell>
          <cell r="H1032">
            <v>3420</v>
          </cell>
          <cell r="I1032">
            <v>6840</v>
          </cell>
          <cell r="J1032">
            <v>0</v>
          </cell>
          <cell r="K1032">
            <v>0</v>
          </cell>
          <cell r="L1032">
            <v>2</v>
          </cell>
          <cell r="M1032">
            <v>2600</v>
          </cell>
          <cell r="N1032">
            <v>5200</v>
          </cell>
          <cell r="O1032">
            <v>0</v>
          </cell>
          <cell r="P1032">
            <v>0</v>
          </cell>
          <cell r="Q1032">
            <v>0</v>
          </cell>
        </row>
        <row r="1033">
          <cell r="E1033" t="str">
            <v>ﾍﾞﾙﾄ(3V-475)</v>
          </cell>
          <cell r="F1033">
            <v>1</v>
          </cell>
          <cell r="G1033" t="str">
            <v>個</v>
          </cell>
          <cell r="H1033">
            <v>3420</v>
          </cell>
          <cell r="I1033">
            <v>3420</v>
          </cell>
          <cell r="J1033">
            <v>0</v>
          </cell>
          <cell r="K1033">
            <v>0</v>
          </cell>
          <cell r="L1033">
            <v>1</v>
          </cell>
          <cell r="M1033">
            <v>2600</v>
          </cell>
          <cell r="N1033">
            <v>2600</v>
          </cell>
          <cell r="O1033">
            <v>0</v>
          </cell>
          <cell r="P1033">
            <v>0</v>
          </cell>
          <cell r="Q1033">
            <v>0</v>
          </cell>
        </row>
        <row r="1034">
          <cell r="E1034" t="str">
            <v>ｸﾞﾘｰｽ</v>
          </cell>
          <cell r="F1034">
            <v>1</v>
          </cell>
          <cell r="G1034" t="str">
            <v>個</v>
          </cell>
          <cell r="H1034">
            <v>4410</v>
          </cell>
          <cell r="I1034">
            <v>4410</v>
          </cell>
          <cell r="J1034">
            <v>0</v>
          </cell>
          <cell r="K1034">
            <v>0</v>
          </cell>
          <cell r="L1034">
            <v>1</v>
          </cell>
          <cell r="M1034">
            <v>3100</v>
          </cell>
          <cell r="N1034">
            <v>3100</v>
          </cell>
          <cell r="O1034">
            <v>0</v>
          </cell>
          <cell r="P1034">
            <v>0</v>
          </cell>
          <cell r="Q1034">
            <v>0</v>
          </cell>
        </row>
        <row r="1035">
          <cell r="E1035" t="str">
            <v>ｷﾞﾔﾎﾞｯｸｽｵｲﾙ</v>
          </cell>
          <cell r="F1035">
            <v>1</v>
          </cell>
          <cell r="G1035" t="str">
            <v>個</v>
          </cell>
          <cell r="H1035">
            <v>6300</v>
          </cell>
          <cell r="I1035">
            <v>6300</v>
          </cell>
          <cell r="J1035">
            <v>0</v>
          </cell>
          <cell r="K1035">
            <v>0</v>
          </cell>
          <cell r="L1035">
            <v>1</v>
          </cell>
          <cell r="M1035">
            <v>5000</v>
          </cell>
          <cell r="N1035">
            <v>5000</v>
          </cell>
          <cell r="O1035">
            <v>0</v>
          </cell>
          <cell r="P1035">
            <v>0</v>
          </cell>
          <cell r="Q1035">
            <v>0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 t="str">
            <v>　</v>
          </cell>
          <cell r="J1036">
            <v>0</v>
          </cell>
          <cell r="K1036">
            <v>0</v>
          </cell>
          <cell r="L1036" t="str">
            <v>　</v>
          </cell>
          <cell r="M1036">
            <v>0</v>
          </cell>
          <cell r="N1036" t="str">
            <v>　</v>
          </cell>
          <cell r="O1036">
            <v>0</v>
          </cell>
          <cell r="P1036">
            <v>0</v>
          </cell>
          <cell r="Q1036">
            <v>0</v>
          </cell>
        </row>
        <row r="1037">
          <cell r="E1037" t="str">
            <v>ポンプ類</v>
          </cell>
          <cell r="F1037">
            <v>0</v>
          </cell>
          <cell r="G1037">
            <v>0</v>
          </cell>
          <cell r="H1037">
            <v>0</v>
          </cell>
          <cell r="I1037" t="str">
            <v>　</v>
          </cell>
          <cell r="J1037">
            <v>0</v>
          </cell>
          <cell r="K1037">
            <v>0</v>
          </cell>
          <cell r="L1037" t="str">
            <v>　</v>
          </cell>
          <cell r="M1037">
            <v>0</v>
          </cell>
          <cell r="N1037" t="str">
            <v>　</v>
          </cell>
          <cell r="O1037">
            <v>0</v>
          </cell>
          <cell r="P1037">
            <v>0</v>
          </cell>
          <cell r="Q1037">
            <v>0</v>
          </cell>
        </row>
        <row r="1038">
          <cell r="E1038" t="str">
            <v>無機系汚泥引抜ポンプ　（２台）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</row>
        <row r="1039">
          <cell r="E1039" t="str">
            <v>材料費</v>
          </cell>
          <cell r="F1039">
            <v>0</v>
          </cell>
          <cell r="G1039">
            <v>0</v>
          </cell>
          <cell r="H1039">
            <v>0</v>
          </cell>
          <cell r="I1039" t="str">
            <v>　</v>
          </cell>
          <cell r="J1039">
            <v>0</v>
          </cell>
          <cell r="K1039" t="str">
            <v>　</v>
          </cell>
          <cell r="L1039" t="str">
            <v>　</v>
          </cell>
          <cell r="M1039">
            <v>0</v>
          </cell>
          <cell r="N1039" t="str">
            <v>　</v>
          </cell>
          <cell r="O1039">
            <v>0</v>
          </cell>
          <cell r="P1039">
            <v>0</v>
          </cell>
          <cell r="Q1039">
            <v>0</v>
          </cell>
        </row>
        <row r="1040">
          <cell r="E1040" t="str">
            <v>軸受</v>
          </cell>
          <cell r="F1040">
            <v>2</v>
          </cell>
          <cell r="G1040" t="str">
            <v>組</v>
          </cell>
          <cell r="H1040">
            <v>8400</v>
          </cell>
          <cell r="I1040">
            <v>16800</v>
          </cell>
          <cell r="J1040">
            <v>0</v>
          </cell>
          <cell r="K1040">
            <v>0</v>
          </cell>
          <cell r="L1040">
            <v>2</v>
          </cell>
          <cell r="M1040">
            <v>6240</v>
          </cell>
          <cell r="N1040">
            <v>12480</v>
          </cell>
          <cell r="O1040">
            <v>0</v>
          </cell>
          <cell r="P1040">
            <v>0</v>
          </cell>
          <cell r="Q1040" t="str">
            <v>*1.36</v>
          </cell>
        </row>
        <row r="1041">
          <cell r="E1041" t="str">
            <v>ｵｲﾙｼｰﾙ</v>
          </cell>
          <cell r="F1041">
            <v>2</v>
          </cell>
          <cell r="G1041" t="str">
            <v>個</v>
          </cell>
          <cell r="H1041">
            <v>2650</v>
          </cell>
          <cell r="I1041">
            <v>5300</v>
          </cell>
          <cell r="J1041">
            <v>0</v>
          </cell>
          <cell r="K1041">
            <v>0</v>
          </cell>
          <cell r="L1041">
            <v>2</v>
          </cell>
          <cell r="M1041">
            <v>1950</v>
          </cell>
          <cell r="N1041">
            <v>3900</v>
          </cell>
          <cell r="O1041">
            <v>0</v>
          </cell>
          <cell r="P1041">
            <v>0</v>
          </cell>
          <cell r="Q1041" t="str">
            <v>*1.36</v>
          </cell>
        </row>
        <row r="1042">
          <cell r="E1042" t="str">
            <v>ZFｼｰﾙ</v>
          </cell>
          <cell r="F1042">
            <v>2</v>
          </cell>
          <cell r="G1042" t="str">
            <v>個</v>
          </cell>
          <cell r="H1042">
            <v>290</v>
          </cell>
          <cell r="I1042">
            <v>580</v>
          </cell>
          <cell r="J1042">
            <v>0</v>
          </cell>
          <cell r="K1042">
            <v>0</v>
          </cell>
          <cell r="L1042">
            <v>2</v>
          </cell>
          <cell r="M1042">
            <v>200</v>
          </cell>
          <cell r="N1042">
            <v>400</v>
          </cell>
          <cell r="O1042">
            <v>0</v>
          </cell>
          <cell r="P1042">
            <v>0</v>
          </cell>
          <cell r="Q1042">
            <v>0</v>
          </cell>
        </row>
        <row r="1043">
          <cell r="E1043" t="str">
            <v>ﾆﾛｽﾘﾝｸﾞ</v>
          </cell>
          <cell r="F1043">
            <v>6</v>
          </cell>
          <cell r="G1043" t="str">
            <v>個</v>
          </cell>
          <cell r="H1043">
            <v>570</v>
          </cell>
          <cell r="I1043">
            <v>3420</v>
          </cell>
          <cell r="J1043">
            <v>0</v>
          </cell>
          <cell r="K1043">
            <v>0</v>
          </cell>
          <cell r="L1043">
            <v>6</v>
          </cell>
          <cell r="M1043">
            <v>460</v>
          </cell>
          <cell r="N1043">
            <v>2760</v>
          </cell>
          <cell r="O1043">
            <v>0</v>
          </cell>
          <cell r="P1043">
            <v>0</v>
          </cell>
          <cell r="Q1043">
            <v>0</v>
          </cell>
        </row>
        <row r="1044">
          <cell r="E1044" t="str">
            <v>ｼﾞｮｲﾝﾄﾋﾟﾝ</v>
          </cell>
          <cell r="F1044">
            <v>2</v>
          </cell>
          <cell r="G1044" t="str">
            <v>個</v>
          </cell>
          <cell r="H1044">
            <v>2630</v>
          </cell>
          <cell r="I1044">
            <v>5260</v>
          </cell>
          <cell r="J1044">
            <v>0</v>
          </cell>
          <cell r="K1044">
            <v>0</v>
          </cell>
          <cell r="L1044">
            <v>2</v>
          </cell>
          <cell r="M1044">
            <v>1950</v>
          </cell>
          <cell r="N1044">
            <v>3900</v>
          </cell>
          <cell r="O1044">
            <v>0</v>
          </cell>
          <cell r="P1044">
            <v>0</v>
          </cell>
          <cell r="Q1044">
            <v>0</v>
          </cell>
        </row>
        <row r="1045">
          <cell r="E1045" t="str">
            <v>PAｼｰﾙ</v>
          </cell>
          <cell r="F1045">
            <v>2</v>
          </cell>
          <cell r="G1045" t="str">
            <v>個</v>
          </cell>
          <cell r="H1045">
            <v>13130</v>
          </cell>
          <cell r="I1045">
            <v>26260</v>
          </cell>
          <cell r="J1045">
            <v>0</v>
          </cell>
          <cell r="K1045">
            <v>0</v>
          </cell>
          <cell r="L1045">
            <v>2</v>
          </cell>
          <cell r="M1045">
            <v>10400</v>
          </cell>
          <cell r="N1045">
            <v>20800</v>
          </cell>
          <cell r="O1045">
            <v>0</v>
          </cell>
          <cell r="P1045">
            <v>0</v>
          </cell>
          <cell r="Q1045">
            <v>0</v>
          </cell>
        </row>
        <row r="1046">
          <cell r="E1046" t="str">
            <v>ﾒｶﾆｶﾙｼｰﾙ</v>
          </cell>
          <cell r="F1046">
            <v>2</v>
          </cell>
          <cell r="G1046" t="str">
            <v>組</v>
          </cell>
          <cell r="H1046">
            <v>168000</v>
          </cell>
          <cell r="I1046">
            <v>336000</v>
          </cell>
          <cell r="J1046">
            <v>0</v>
          </cell>
          <cell r="K1046">
            <v>0</v>
          </cell>
          <cell r="L1046">
            <v>2</v>
          </cell>
          <cell r="M1046">
            <v>123500</v>
          </cell>
          <cell r="N1046">
            <v>247000</v>
          </cell>
          <cell r="O1046">
            <v>0</v>
          </cell>
          <cell r="P1046">
            <v>0</v>
          </cell>
          <cell r="Q1046">
            <v>0</v>
          </cell>
        </row>
        <row r="1047">
          <cell r="E1047" t="str">
            <v>ｽﾃｰﾀ</v>
          </cell>
          <cell r="F1047">
            <v>2</v>
          </cell>
          <cell r="G1047" t="str">
            <v>個</v>
          </cell>
          <cell r="H1047">
            <v>115500</v>
          </cell>
          <cell r="I1047">
            <v>231000</v>
          </cell>
          <cell r="J1047">
            <v>0</v>
          </cell>
          <cell r="K1047">
            <v>0</v>
          </cell>
          <cell r="L1047">
            <v>2</v>
          </cell>
          <cell r="M1047">
            <v>81000</v>
          </cell>
          <cell r="N1047">
            <v>162000</v>
          </cell>
          <cell r="O1047">
            <v>0</v>
          </cell>
          <cell r="P1047">
            <v>0</v>
          </cell>
          <cell r="Q1047">
            <v>0</v>
          </cell>
        </row>
        <row r="1048">
          <cell r="E1048" t="str">
            <v>Oﾘﾝｸﾞ､ﾊﾟｯｷﾝ</v>
          </cell>
          <cell r="F1048">
            <v>2</v>
          </cell>
          <cell r="G1048" t="str">
            <v>組</v>
          </cell>
          <cell r="H1048">
            <v>4160</v>
          </cell>
          <cell r="I1048">
            <v>8320</v>
          </cell>
          <cell r="J1048">
            <v>0</v>
          </cell>
          <cell r="K1048">
            <v>0</v>
          </cell>
          <cell r="L1048">
            <v>2</v>
          </cell>
          <cell r="M1048">
            <v>3900</v>
          </cell>
          <cell r="N1048">
            <v>7800</v>
          </cell>
          <cell r="O1048">
            <v>0</v>
          </cell>
          <cell r="P1048">
            <v>0</v>
          </cell>
          <cell r="Q1048">
            <v>0</v>
          </cell>
        </row>
        <row r="1049"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</row>
        <row r="1050">
          <cell r="E1050" t="str">
            <v>濃縮汚泥ポンプ　（２台）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</row>
        <row r="1051">
          <cell r="E1051" t="str">
            <v>材料費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</row>
        <row r="1052">
          <cell r="E1052" t="str">
            <v>軸受</v>
          </cell>
          <cell r="F1052">
            <v>2</v>
          </cell>
          <cell r="G1052" t="str">
            <v>組</v>
          </cell>
          <cell r="H1052">
            <v>8400</v>
          </cell>
          <cell r="I1052">
            <v>16800</v>
          </cell>
          <cell r="J1052">
            <v>0</v>
          </cell>
          <cell r="K1052">
            <v>0</v>
          </cell>
          <cell r="L1052">
            <v>2</v>
          </cell>
          <cell r="M1052">
            <v>6240</v>
          </cell>
          <cell r="N1052">
            <v>12480</v>
          </cell>
          <cell r="O1052">
            <v>0</v>
          </cell>
          <cell r="P1052">
            <v>0</v>
          </cell>
          <cell r="Q1052" t="str">
            <v>同上</v>
          </cell>
        </row>
        <row r="1053">
          <cell r="E1053" t="str">
            <v>ｵｲﾙｼｰﾙ</v>
          </cell>
          <cell r="F1053">
            <v>2</v>
          </cell>
          <cell r="G1053" t="str">
            <v>組</v>
          </cell>
          <cell r="H1053">
            <v>2650</v>
          </cell>
          <cell r="I1053">
            <v>5300</v>
          </cell>
          <cell r="J1053">
            <v>0</v>
          </cell>
          <cell r="K1053">
            <v>0</v>
          </cell>
          <cell r="L1053">
            <v>2</v>
          </cell>
          <cell r="M1053">
            <v>1950</v>
          </cell>
          <cell r="N1053">
            <v>3900</v>
          </cell>
          <cell r="O1053">
            <v>0</v>
          </cell>
          <cell r="P1053">
            <v>0</v>
          </cell>
          <cell r="Q1053">
            <v>0</v>
          </cell>
        </row>
        <row r="1054">
          <cell r="E1054" t="str">
            <v>ZFｼｰﾙ</v>
          </cell>
          <cell r="F1054">
            <v>2</v>
          </cell>
          <cell r="G1054" t="str">
            <v>個</v>
          </cell>
          <cell r="H1054">
            <v>2650</v>
          </cell>
          <cell r="I1054">
            <v>5300</v>
          </cell>
          <cell r="J1054">
            <v>0</v>
          </cell>
          <cell r="K1054">
            <v>0</v>
          </cell>
          <cell r="L1054">
            <v>2</v>
          </cell>
          <cell r="M1054">
            <v>1950</v>
          </cell>
          <cell r="N1054">
            <v>3900</v>
          </cell>
          <cell r="O1054">
            <v>0</v>
          </cell>
          <cell r="P1054">
            <v>0</v>
          </cell>
          <cell r="Q1054" t="str">
            <v>*1.36</v>
          </cell>
        </row>
        <row r="1055">
          <cell r="E1055" t="str">
            <v>ﾆﾛｽﾘﾝｸﾞ</v>
          </cell>
          <cell r="F1055">
            <v>6</v>
          </cell>
          <cell r="G1055" t="str">
            <v>個</v>
          </cell>
          <cell r="H1055">
            <v>570</v>
          </cell>
          <cell r="I1055">
            <v>3420</v>
          </cell>
          <cell r="J1055">
            <v>0</v>
          </cell>
          <cell r="K1055">
            <v>0</v>
          </cell>
          <cell r="L1055">
            <v>6</v>
          </cell>
          <cell r="M1055">
            <v>460</v>
          </cell>
          <cell r="N1055">
            <v>2760</v>
          </cell>
          <cell r="O1055">
            <v>0</v>
          </cell>
          <cell r="P1055">
            <v>0</v>
          </cell>
          <cell r="Q1055">
            <v>0</v>
          </cell>
        </row>
        <row r="1056">
          <cell r="E1056" t="str">
            <v>ｼﾞｮｲﾝﾄﾋﾟﾝ</v>
          </cell>
          <cell r="F1056">
            <v>2</v>
          </cell>
          <cell r="G1056" t="str">
            <v>個</v>
          </cell>
          <cell r="H1056">
            <v>2630</v>
          </cell>
          <cell r="I1056">
            <v>5260</v>
          </cell>
          <cell r="J1056">
            <v>0</v>
          </cell>
          <cell r="K1056">
            <v>0</v>
          </cell>
          <cell r="L1056">
            <v>2</v>
          </cell>
          <cell r="M1056">
            <v>1950</v>
          </cell>
          <cell r="N1056">
            <v>3900</v>
          </cell>
          <cell r="O1056">
            <v>0</v>
          </cell>
          <cell r="P1056">
            <v>0</v>
          </cell>
          <cell r="Q1056">
            <v>0</v>
          </cell>
        </row>
        <row r="1057">
          <cell r="E1057" t="str">
            <v>PAｼｰﾙ</v>
          </cell>
          <cell r="F1057">
            <v>4</v>
          </cell>
          <cell r="G1057" t="str">
            <v>個</v>
          </cell>
          <cell r="H1057">
            <v>13130</v>
          </cell>
          <cell r="I1057">
            <v>52520</v>
          </cell>
          <cell r="J1057">
            <v>0</v>
          </cell>
          <cell r="K1057">
            <v>0</v>
          </cell>
          <cell r="L1057">
            <v>4</v>
          </cell>
          <cell r="M1057">
            <v>10400</v>
          </cell>
          <cell r="N1057">
            <v>41600</v>
          </cell>
          <cell r="O1057">
            <v>0</v>
          </cell>
          <cell r="P1057">
            <v>0</v>
          </cell>
          <cell r="Q1057">
            <v>0</v>
          </cell>
        </row>
        <row r="1058">
          <cell r="E1058" t="str">
            <v>ﾒｶﾆｶﾙｼｰﾙ</v>
          </cell>
          <cell r="F1058">
            <v>2</v>
          </cell>
          <cell r="G1058" t="str">
            <v>組</v>
          </cell>
          <cell r="H1058">
            <v>168000</v>
          </cell>
          <cell r="I1058">
            <v>336000</v>
          </cell>
          <cell r="J1058">
            <v>0</v>
          </cell>
          <cell r="K1058">
            <v>0</v>
          </cell>
          <cell r="L1058">
            <v>2</v>
          </cell>
          <cell r="M1058">
            <v>123500</v>
          </cell>
          <cell r="N1058">
            <v>247000</v>
          </cell>
          <cell r="O1058">
            <v>0</v>
          </cell>
          <cell r="P1058">
            <v>0</v>
          </cell>
          <cell r="Q1058">
            <v>0</v>
          </cell>
        </row>
        <row r="1059">
          <cell r="E1059" t="str">
            <v>ｽﾃｰﾀ</v>
          </cell>
          <cell r="F1059">
            <v>2</v>
          </cell>
          <cell r="G1059" t="str">
            <v>個</v>
          </cell>
          <cell r="H1059">
            <v>115500</v>
          </cell>
          <cell r="I1059">
            <v>231000</v>
          </cell>
          <cell r="J1059">
            <v>0</v>
          </cell>
          <cell r="K1059">
            <v>0</v>
          </cell>
          <cell r="L1059">
            <v>2</v>
          </cell>
          <cell r="M1059">
            <v>81000</v>
          </cell>
          <cell r="N1059">
            <v>162000</v>
          </cell>
          <cell r="O1059">
            <v>0</v>
          </cell>
          <cell r="P1059">
            <v>0</v>
          </cell>
          <cell r="Q1059">
            <v>0</v>
          </cell>
        </row>
        <row r="1060">
          <cell r="E1060" t="str">
            <v>Oﾘﾝｸﾞ､ﾊﾟｯｷﾝ</v>
          </cell>
          <cell r="F1060">
            <v>2</v>
          </cell>
          <cell r="G1060" t="str">
            <v>組</v>
          </cell>
          <cell r="H1060">
            <v>4160</v>
          </cell>
          <cell r="I1060">
            <v>8320</v>
          </cell>
          <cell r="J1060">
            <v>0</v>
          </cell>
          <cell r="K1060">
            <v>0</v>
          </cell>
          <cell r="L1060">
            <v>2</v>
          </cell>
          <cell r="M1060">
            <v>3900</v>
          </cell>
          <cell r="N1060">
            <v>7800</v>
          </cell>
          <cell r="O1060">
            <v>0</v>
          </cell>
          <cell r="P1060">
            <v>0</v>
          </cell>
          <cell r="Q1060">
            <v>0</v>
          </cell>
        </row>
        <row r="1061"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</row>
        <row r="1062">
          <cell r="E1062" t="str">
            <v>汚泥供給ポンプ  （２台）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</row>
        <row r="1063">
          <cell r="E1063" t="str">
            <v>材料費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E1064" t="str">
            <v>軸受</v>
          </cell>
          <cell r="F1064">
            <v>2</v>
          </cell>
          <cell r="G1064" t="str">
            <v>組</v>
          </cell>
          <cell r="H1064">
            <v>5300</v>
          </cell>
          <cell r="I1064">
            <v>10600</v>
          </cell>
          <cell r="J1064">
            <v>0</v>
          </cell>
          <cell r="K1064">
            <v>0</v>
          </cell>
          <cell r="L1064">
            <v>2</v>
          </cell>
          <cell r="M1064">
            <v>3900</v>
          </cell>
          <cell r="N1064">
            <v>7800</v>
          </cell>
          <cell r="O1064">
            <v>0</v>
          </cell>
          <cell r="P1064">
            <v>0</v>
          </cell>
          <cell r="Q1064" t="str">
            <v>*1.36</v>
          </cell>
        </row>
        <row r="1065">
          <cell r="E1065" t="str">
            <v>ｵｲﾙｼｰﾙ</v>
          </cell>
          <cell r="F1065">
            <v>2</v>
          </cell>
          <cell r="G1065" t="str">
            <v>組</v>
          </cell>
          <cell r="H1065">
            <v>1770</v>
          </cell>
          <cell r="I1065">
            <v>3540</v>
          </cell>
          <cell r="J1065">
            <v>0</v>
          </cell>
          <cell r="K1065">
            <v>0</v>
          </cell>
          <cell r="L1065">
            <v>2</v>
          </cell>
          <cell r="M1065">
            <v>1300</v>
          </cell>
          <cell r="N1065">
            <v>2600</v>
          </cell>
          <cell r="O1065">
            <v>0</v>
          </cell>
          <cell r="P1065">
            <v>0</v>
          </cell>
          <cell r="Q1065" t="str">
            <v>*1.36</v>
          </cell>
        </row>
        <row r="1066">
          <cell r="E1066" t="str">
            <v>ZFｼｰﾙ</v>
          </cell>
          <cell r="F1066">
            <v>2</v>
          </cell>
          <cell r="G1066" t="str">
            <v>個</v>
          </cell>
          <cell r="H1066">
            <v>2650</v>
          </cell>
          <cell r="I1066">
            <v>5300</v>
          </cell>
          <cell r="J1066">
            <v>0</v>
          </cell>
          <cell r="K1066">
            <v>0</v>
          </cell>
          <cell r="L1066">
            <v>2</v>
          </cell>
          <cell r="M1066">
            <v>1950</v>
          </cell>
          <cell r="N1066">
            <v>3900</v>
          </cell>
          <cell r="O1066">
            <v>0</v>
          </cell>
          <cell r="P1066">
            <v>0</v>
          </cell>
          <cell r="Q1066">
            <v>0</v>
          </cell>
        </row>
        <row r="1067">
          <cell r="E1067" t="str">
            <v>ﾆﾛｽﾘﾝｸﾞ</v>
          </cell>
          <cell r="F1067">
            <v>6</v>
          </cell>
          <cell r="G1067" t="str">
            <v>個</v>
          </cell>
          <cell r="H1067">
            <v>570</v>
          </cell>
          <cell r="I1067">
            <v>3420</v>
          </cell>
          <cell r="J1067">
            <v>0</v>
          </cell>
          <cell r="K1067">
            <v>0</v>
          </cell>
          <cell r="L1067">
            <v>6</v>
          </cell>
          <cell r="M1067">
            <v>460</v>
          </cell>
          <cell r="N1067">
            <v>2760</v>
          </cell>
          <cell r="O1067">
            <v>0</v>
          </cell>
          <cell r="P1067">
            <v>0</v>
          </cell>
          <cell r="Q1067">
            <v>0</v>
          </cell>
        </row>
        <row r="1068">
          <cell r="E1068" t="str">
            <v>ｼﾞｮｲﾝﾄﾋﾟﾝ</v>
          </cell>
          <cell r="F1068">
            <v>2</v>
          </cell>
          <cell r="G1068" t="str">
            <v>個</v>
          </cell>
          <cell r="H1068">
            <v>1820</v>
          </cell>
          <cell r="I1068">
            <v>3640</v>
          </cell>
          <cell r="J1068">
            <v>0</v>
          </cell>
          <cell r="K1068">
            <v>0</v>
          </cell>
          <cell r="L1068">
            <v>2</v>
          </cell>
          <cell r="M1068">
            <v>1300</v>
          </cell>
          <cell r="N1068">
            <v>2600</v>
          </cell>
          <cell r="O1068">
            <v>0</v>
          </cell>
          <cell r="P1068">
            <v>0</v>
          </cell>
          <cell r="Q1068" t="str">
            <v>＊１．４</v>
          </cell>
        </row>
        <row r="1069">
          <cell r="E1069" t="str">
            <v>PAｼｰﾙ</v>
          </cell>
          <cell r="F1069">
            <v>4</v>
          </cell>
          <cell r="G1069" t="str">
            <v>個</v>
          </cell>
          <cell r="H1069">
            <v>11830</v>
          </cell>
          <cell r="I1069">
            <v>47320</v>
          </cell>
          <cell r="J1069">
            <v>0</v>
          </cell>
          <cell r="K1069">
            <v>0</v>
          </cell>
          <cell r="L1069">
            <v>4</v>
          </cell>
          <cell r="M1069">
            <v>8450</v>
          </cell>
          <cell r="N1069">
            <v>33800</v>
          </cell>
          <cell r="O1069">
            <v>0</v>
          </cell>
          <cell r="P1069">
            <v>0</v>
          </cell>
          <cell r="Q1069" t="str">
            <v>＊１．４</v>
          </cell>
        </row>
        <row r="1070">
          <cell r="E1070" t="str">
            <v>ﾒｶﾆｶﾙｼｰﾙ</v>
          </cell>
          <cell r="F1070">
            <v>2</v>
          </cell>
          <cell r="G1070" t="str">
            <v>組</v>
          </cell>
          <cell r="H1070">
            <v>145600</v>
          </cell>
          <cell r="I1070">
            <v>291200</v>
          </cell>
          <cell r="J1070">
            <v>0</v>
          </cell>
          <cell r="K1070">
            <v>0</v>
          </cell>
          <cell r="L1070">
            <v>2</v>
          </cell>
          <cell r="M1070">
            <v>104000</v>
          </cell>
          <cell r="N1070">
            <v>208000</v>
          </cell>
          <cell r="O1070">
            <v>0</v>
          </cell>
          <cell r="P1070">
            <v>0</v>
          </cell>
          <cell r="Q1070" t="str">
            <v>＊１．４</v>
          </cell>
        </row>
        <row r="1071">
          <cell r="E1071" t="str">
            <v>ｽﾃｰﾀ</v>
          </cell>
          <cell r="F1071">
            <v>2</v>
          </cell>
          <cell r="G1071" t="str">
            <v>個</v>
          </cell>
          <cell r="H1071">
            <v>54600</v>
          </cell>
          <cell r="I1071">
            <v>109200</v>
          </cell>
          <cell r="J1071">
            <v>0</v>
          </cell>
          <cell r="K1071">
            <v>0</v>
          </cell>
          <cell r="L1071">
            <v>2</v>
          </cell>
          <cell r="M1071">
            <v>39000</v>
          </cell>
          <cell r="N1071">
            <v>78000</v>
          </cell>
          <cell r="O1071">
            <v>0</v>
          </cell>
          <cell r="P1071">
            <v>0</v>
          </cell>
          <cell r="Q1071" t="str">
            <v>＊１．４</v>
          </cell>
        </row>
        <row r="1072">
          <cell r="E1072" t="str">
            <v>Oﾘﾝｸﾞ､ﾊﾟｯｷﾝ</v>
          </cell>
          <cell r="F1072">
            <v>2</v>
          </cell>
          <cell r="G1072" t="str">
            <v>組</v>
          </cell>
          <cell r="H1072">
            <v>3120</v>
          </cell>
          <cell r="I1072">
            <v>6240</v>
          </cell>
          <cell r="J1072">
            <v>0</v>
          </cell>
          <cell r="K1072">
            <v>0</v>
          </cell>
          <cell r="L1072">
            <v>2</v>
          </cell>
          <cell r="M1072">
            <v>2600</v>
          </cell>
          <cell r="N1072">
            <v>5200</v>
          </cell>
          <cell r="O1072">
            <v>0</v>
          </cell>
          <cell r="P1072">
            <v>0</v>
          </cell>
          <cell r="Q1072" t="str">
            <v>＊１．2</v>
          </cell>
        </row>
        <row r="1073"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</row>
        <row r="1074">
          <cell r="E1074" t="str">
            <v>脱水汚泥移送ポンプ　１台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</row>
        <row r="1075">
          <cell r="E1075" t="str">
            <v>材料費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</row>
        <row r="1076">
          <cell r="E1076" t="str">
            <v>軸受</v>
          </cell>
          <cell r="F1076">
            <v>1</v>
          </cell>
          <cell r="G1076" t="str">
            <v>組</v>
          </cell>
          <cell r="H1076">
            <v>4100</v>
          </cell>
          <cell r="I1076">
            <v>4100</v>
          </cell>
          <cell r="J1076">
            <v>0</v>
          </cell>
          <cell r="K1076">
            <v>0</v>
          </cell>
          <cell r="L1076">
            <v>1</v>
          </cell>
          <cell r="M1076">
            <v>3000</v>
          </cell>
          <cell r="N1076">
            <v>3000</v>
          </cell>
          <cell r="O1076">
            <v>0</v>
          </cell>
          <cell r="P1076">
            <v>0</v>
          </cell>
          <cell r="Q1076" t="str">
            <v>＊１．３６</v>
          </cell>
        </row>
        <row r="1077">
          <cell r="E1077" t="str">
            <v>ｵｲﾙｼｰﾙ</v>
          </cell>
          <cell r="F1077">
            <v>1</v>
          </cell>
          <cell r="G1077" t="str">
            <v>組</v>
          </cell>
          <cell r="H1077">
            <v>1280</v>
          </cell>
          <cell r="I1077">
            <v>1280</v>
          </cell>
          <cell r="J1077">
            <v>0</v>
          </cell>
          <cell r="K1077">
            <v>0</v>
          </cell>
          <cell r="L1077">
            <v>1</v>
          </cell>
          <cell r="M1077">
            <v>940</v>
          </cell>
          <cell r="N1077">
            <v>940</v>
          </cell>
          <cell r="O1077">
            <v>0</v>
          </cell>
          <cell r="P1077">
            <v>0</v>
          </cell>
          <cell r="Q1077" t="str">
            <v>＊１．３６</v>
          </cell>
        </row>
        <row r="1078">
          <cell r="E1078" t="str">
            <v>ZFｼｰﾙ</v>
          </cell>
          <cell r="F1078">
            <v>1</v>
          </cell>
          <cell r="G1078" t="str">
            <v>個</v>
          </cell>
          <cell r="H1078">
            <v>280</v>
          </cell>
          <cell r="I1078">
            <v>280</v>
          </cell>
          <cell r="J1078">
            <v>0</v>
          </cell>
          <cell r="K1078">
            <v>0</v>
          </cell>
          <cell r="L1078">
            <v>1</v>
          </cell>
          <cell r="M1078">
            <v>190</v>
          </cell>
          <cell r="N1078">
            <v>190</v>
          </cell>
          <cell r="O1078">
            <v>0</v>
          </cell>
          <cell r="P1078">
            <v>0</v>
          </cell>
          <cell r="Q1078">
            <v>0</v>
          </cell>
        </row>
        <row r="1079">
          <cell r="E1079" t="str">
            <v>ﾆﾛｽﾘﾝｸﾞ</v>
          </cell>
          <cell r="F1079">
            <v>3</v>
          </cell>
          <cell r="G1079" t="str">
            <v>個</v>
          </cell>
          <cell r="H1079">
            <v>550</v>
          </cell>
          <cell r="I1079">
            <v>1650</v>
          </cell>
          <cell r="J1079">
            <v>0</v>
          </cell>
          <cell r="K1079">
            <v>0</v>
          </cell>
          <cell r="L1079">
            <v>3</v>
          </cell>
          <cell r="M1079">
            <v>440</v>
          </cell>
          <cell r="N1079">
            <v>1320</v>
          </cell>
          <cell r="O1079">
            <v>0</v>
          </cell>
          <cell r="P1079">
            <v>0</v>
          </cell>
          <cell r="Q1079">
            <v>0</v>
          </cell>
        </row>
        <row r="1080">
          <cell r="E1080" t="str">
            <v>ｼﾞｮｲﾝﾄﾋﾟﾝ</v>
          </cell>
          <cell r="F1080">
            <v>1</v>
          </cell>
          <cell r="G1080" t="str">
            <v>個</v>
          </cell>
          <cell r="H1080">
            <v>2340</v>
          </cell>
          <cell r="I1080">
            <v>2340</v>
          </cell>
          <cell r="J1080">
            <v>0</v>
          </cell>
          <cell r="K1080">
            <v>0</v>
          </cell>
          <cell r="L1080">
            <v>1</v>
          </cell>
          <cell r="M1080">
            <v>1880</v>
          </cell>
          <cell r="N1080">
            <v>1880</v>
          </cell>
          <cell r="O1080">
            <v>0</v>
          </cell>
          <cell r="P1080">
            <v>0</v>
          </cell>
          <cell r="Q1080" t="str">
            <v>＊１．４</v>
          </cell>
        </row>
        <row r="1081">
          <cell r="E1081" t="str">
            <v>PAｼｰﾙ</v>
          </cell>
          <cell r="F1081">
            <v>1</v>
          </cell>
          <cell r="G1081" t="str">
            <v>個</v>
          </cell>
          <cell r="H1081">
            <v>14000</v>
          </cell>
          <cell r="I1081">
            <v>14000</v>
          </cell>
          <cell r="J1081">
            <v>0</v>
          </cell>
          <cell r="K1081">
            <v>0</v>
          </cell>
          <cell r="L1081">
            <v>1</v>
          </cell>
          <cell r="M1081">
            <v>10000</v>
          </cell>
          <cell r="N1081">
            <v>10000</v>
          </cell>
          <cell r="O1081">
            <v>0</v>
          </cell>
          <cell r="P1081">
            <v>0</v>
          </cell>
          <cell r="Q1081" t="str">
            <v>＊１．４</v>
          </cell>
        </row>
        <row r="1082">
          <cell r="E1082" t="str">
            <v>ﾒｶﾆｶﾙｼｰﾙ</v>
          </cell>
          <cell r="F1082">
            <v>1</v>
          </cell>
          <cell r="G1082" t="str">
            <v>組</v>
          </cell>
          <cell r="H1082">
            <v>166300</v>
          </cell>
          <cell r="I1082">
            <v>166300</v>
          </cell>
          <cell r="J1082">
            <v>0</v>
          </cell>
          <cell r="K1082">
            <v>0</v>
          </cell>
          <cell r="L1082">
            <v>1</v>
          </cell>
          <cell r="M1082">
            <v>118800</v>
          </cell>
          <cell r="N1082">
            <v>118800</v>
          </cell>
          <cell r="O1082">
            <v>0</v>
          </cell>
          <cell r="P1082">
            <v>0</v>
          </cell>
          <cell r="Q1082" t="str">
            <v>＊１．４</v>
          </cell>
        </row>
        <row r="1083">
          <cell r="E1083" t="str">
            <v>ｽﾃｰﾀ</v>
          </cell>
          <cell r="F1083">
            <v>1</v>
          </cell>
          <cell r="G1083" t="str">
            <v>個</v>
          </cell>
          <cell r="H1083">
            <v>108500</v>
          </cell>
          <cell r="I1083">
            <v>108500</v>
          </cell>
          <cell r="J1083">
            <v>0</v>
          </cell>
          <cell r="K1083">
            <v>0</v>
          </cell>
          <cell r="L1083">
            <v>1</v>
          </cell>
          <cell r="M1083">
            <v>77500</v>
          </cell>
          <cell r="N1083">
            <v>77500</v>
          </cell>
          <cell r="O1083">
            <v>0</v>
          </cell>
          <cell r="P1083">
            <v>0</v>
          </cell>
          <cell r="Q1083" t="str">
            <v>＊１．４</v>
          </cell>
        </row>
        <row r="1084">
          <cell r="E1084" t="str">
            <v>Oﾘﾝｸﾞ､ﾊﾟｯｷﾝ</v>
          </cell>
          <cell r="F1084">
            <v>1</v>
          </cell>
          <cell r="G1084" t="str">
            <v>組</v>
          </cell>
          <cell r="H1084">
            <v>4500</v>
          </cell>
          <cell r="I1084">
            <v>4500</v>
          </cell>
          <cell r="J1084">
            <v>0</v>
          </cell>
          <cell r="K1084">
            <v>0</v>
          </cell>
          <cell r="L1084">
            <v>1</v>
          </cell>
          <cell r="M1084">
            <v>3750</v>
          </cell>
          <cell r="N1084">
            <v>3750</v>
          </cell>
          <cell r="O1084">
            <v>0</v>
          </cell>
          <cell r="P1084">
            <v>0</v>
          </cell>
          <cell r="Q1084" t="str">
            <v>*1.2</v>
          </cell>
        </row>
        <row r="1085">
          <cell r="E1085" t="str">
            <v>ﾌｨｰﾀﾞｰ用ﾁｪｰﾝ</v>
          </cell>
          <cell r="F1085">
            <v>1</v>
          </cell>
          <cell r="G1085" t="str">
            <v>組</v>
          </cell>
          <cell r="H1085">
            <v>52500</v>
          </cell>
          <cell r="I1085">
            <v>52500</v>
          </cell>
          <cell r="J1085">
            <v>0</v>
          </cell>
          <cell r="K1085">
            <v>0</v>
          </cell>
          <cell r="L1085">
            <v>1</v>
          </cell>
          <cell r="M1085">
            <v>37500</v>
          </cell>
          <cell r="N1085">
            <v>37500</v>
          </cell>
          <cell r="O1085">
            <v>0</v>
          </cell>
          <cell r="P1085">
            <v>0</v>
          </cell>
          <cell r="Q1085" t="str">
            <v>＊１．４  (H12 *1.34)</v>
          </cell>
        </row>
        <row r="1086"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</row>
        <row r="1087">
          <cell r="E1087" t="str">
            <v>無機系汚泥引抜ポンプ　２台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</row>
        <row r="1088">
          <cell r="E1088" t="str">
            <v>材料費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</row>
        <row r="1089">
          <cell r="E1089" t="str">
            <v>軸受</v>
          </cell>
          <cell r="F1089">
            <v>2</v>
          </cell>
          <cell r="G1089" t="str">
            <v>組</v>
          </cell>
          <cell r="H1089">
            <v>8400</v>
          </cell>
          <cell r="I1089">
            <v>16800</v>
          </cell>
          <cell r="J1089">
            <v>0</v>
          </cell>
          <cell r="K1089">
            <v>0</v>
          </cell>
          <cell r="L1089">
            <v>2</v>
          </cell>
          <cell r="M1089">
            <v>6240</v>
          </cell>
          <cell r="N1089">
            <v>12480</v>
          </cell>
          <cell r="O1089">
            <v>0</v>
          </cell>
          <cell r="P1089">
            <v>0</v>
          </cell>
          <cell r="Q1089">
            <v>0</v>
          </cell>
        </row>
        <row r="1090">
          <cell r="E1090" t="str">
            <v>ｵｲﾙｼｰﾙ</v>
          </cell>
          <cell r="F1090">
            <v>2</v>
          </cell>
          <cell r="G1090" t="str">
            <v>組</v>
          </cell>
          <cell r="H1090">
            <v>2650</v>
          </cell>
          <cell r="I1090">
            <v>5300</v>
          </cell>
          <cell r="J1090">
            <v>0</v>
          </cell>
          <cell r="K1090">
            <v>0</v>
          </cell>
          <cell r="L1090">
            <v>2</v>
          </cell>
          <cell r="M1090">
            <v>1950</v>
          </cell>
          <cell r="N1090">
            <v>3900</v>
          </cell>
          <cell r="O1090">
            <v>0</v>
          </cell>
          <cell r="P1090">
            <v>0</v>
          </cell>
          <cell r="Q1090">
            <v>0</v>
          </cell>
        </row>
        <row r="1091">
          <cell r="E1091" t="str">
            <v>ZFｼｰﾙ</v>
          </cell>
          <cell r="F1091">
            <v>2</v>
          </cell>
          <cell r="G1091" t="str">
            <v>個</v>
          </cell>
          <cell r="H1091">
            <v>290</v>
          </cell>
          <cell r="I1091">
            <v>580</v>
          </cell>
          <cell r="J1091">
            <v>0</v>
          </cell>
          <cell r="K1091">
            <v>0</v>
          </cell>
          <cell r="L1091">
            <v>2</v>
          </cell>
          <cell r="M1091">
            <v>200</v>
          </cell>
          <cell r="N1091">
            <v>400</v>
          </cell>
          <cell r="O1091">
            <v>0</v>
          </cell>
          <cell r="P1091">
            <v>0</v>
          </cell>
          <cell r="Q1091">
            <v>0</v>
          </cell>
        </row>
        <row r="1092">
          <cell r="E1092" t="str">
            <v>ﾆﾛｽﾘﾝｸﾞ</v>
          </cell>
          <cell r="F1092">
            <v>6</v>
          </cell>
          <cell r="G1092" t="str">
            <v>個</v>
          </cell>
          <cell r="H1092">
            <v>570</v>
          </cell>
          <cell r="I1092">
            <v>3420</v>
          </cell>
          <cell r="J1092">
            <v>0</v>
          </cell>
          <cell r="K1092">
            <v>0</v>
          </cell>
          <cell r="L1092">
            <v>6</v>
          </cell>
          <cell r="M1092">
            <v>460</v>
          </cell>
          <cell r="N1092">
            <v>2760</v>
          </cell>
          <cell r="O1092">
            <v>0</v>
          </cell>
          <cell r="P1092">
            <v>0</v>
          </cell>
          <cell r="Q1092">
            <v>0</v>
          </cell>
        </row>
        <row r="1093">
          <cell r="E1093" t="str">
            <v>ｼﾞｮｲﾝﾄﾋﾟﾝ</v>
          </cell>
          <cell r="F1093">
            <v>2</v>
          </cell>
          <cell r="G1093" t="str">
            <v>個</v>
          </cell>
          <cell r="H1093">
            <v>2630</v>
          </cell>
          <cell r="I1093">
            <v>5260</v>
          </cell>
          <cell r="J1093">
            <v>0</v>
          </cell>
          <cell r="K1093">
            <v>0</v>
          </cell>
          <cell r="L1093">
            <v>2</v>
          </cell>
          <cell r="M1093">
            <v>1950</v>
          </cell>
          <cell r="N1093">
            <v>3900</v>
          </cell>
          <cell r="O1093">
            <v>0</v>
          </cell>
          <cell r="P1093">
            <v>0</v>
          </cell>
          <cell r="Q1093">
            <v>0</v>
          </cell>
        </row>
        <row r="1094">
          <cell r="E1094" t="str">
            <v>PAｼｰﾙ</v>
          </cell>
          <cell r="F1094">
            <v>4</v>
          </cell>
          <cell r="G1094" t="str">
            <v>個</v>
          </cell>
          <cell r="H1094">
            <v>13130</v>
          </cell>
          <cell r="I1094">
            <v>52520</v>
          </cell>
          <cell r="J1094">
            <v>0</v>
          </cell>
          <cell r="K1094">
            <v>0</v>
          </cell>
          <cell r="L1094">
            <v>4</v>
          </cell>
          <cell r="M1094">
            <v>10400</v>
          </cell>
          <cell r="N1094">
            <v>41600</v>
          </cell>
          <cell r="O1094">
            <v>0</v>
          </cell>
          <cell r="P1094">
            <v>0</v>
          </cell>
          <cell r="Q1094">
            <v>0</v>
          </cell>
        </row>
        <row r="1095">
          <cell r="E1095" t="str">
            <v>ﾒｶﾆｶﾙｼｰﾙ</v>
          </cell>
          <cell r="F1095">
            <v>2</v>
          </cell>
          <cell r="G1095" t="str">
            <v>組</v>
          </cell>
          <cell r="H1095">
            <v>168000</v>
          </cell>
          <cell r="I1095">
            <v>336000</v>
          </cell>
          <cell r="J1095">
            <v>0</v>
          </cell>
          <cell r="K1095">
            <v>0</v>
          </cell>
          <cell r="L1095">
            <v>2</v>
          </cell>
          <cell r="M1095">
            <v>123500</v>
          </cell>
          <cell r="N1095">
            <v>247000</v>
          </cell>
          <cell r="O1095">
            <v>0</v>
          </cell>
          <cell r="P1095">
            <v>0</v>
          </cell>
          <cell r="Q1095">
            <v>0</v>
          </cell>
        </row>
        <row r="1096">
          <cell r="E1096" t="str">
            <v>ｽﾃｰﾀ</v>
          </cell>
          <cell r="F1096">
            <v>2</v>
          </cell>
          <cell r="G1096" t="str">
            <v>個</v>
          </cell>
          <cell r="H1096">
            <v>115500</v>
          </cell>
          <cell r="I1096">
            <v>231000</v>
          </cell>
          <cell r="J1096">
            <v>0</v>
          </cell>
          <cell r="K1096">
            <v>0</v>
          </cell>
          <cell r="L1096">
            <v>2</v>
          </cell>
          <cell r="M1096">
            <v>81000</v>
          </cell>
          <cell r="N1096">
            <v>162000</v>
          </cell>
          <cell r="O1096">
            <v>0</v>
          </cell>
          <cell r="P1096">
            <v>0</v>
          </cell>
          <cell r="Q1096">
            <v>0</v>
          </cell>
        </row>
        <row r="1097">
          <cell r="E1097" t="str">
            <v>Oﾘﾝｸﾞ､ﾊﾟｯｷﾝ</v>
          </cell>
          <cell r="F1097">
            <v>2</v>
          </cell>
          <cell r="G1097" t="str">
            <v>組</v>
          </cell>
          <cell r="H1097">
            <v>4160</v>
          </cell>
          <cell r="I1097">
            <v>8320</v>
          </cell>
          <cell r="J1097">
            <v>0</v>
          </cell>
          <cell r="K1097">
            <v>0</v>
          </cell>
          <cell r="L1097">
            <v>2</v>
          </cell>
          <cell r="M1097">
            <v>3900</v>
          </cell>
          <cell r="N1097">
            <v>7800</v>
          </cell>
          <cell r="O1097">
            <v>0</v>
          </cell>
          <cell r="P1097">
            <v>0</v>
          </cell>
          <cell r="Q1097">
            <v>0</v>
          </cell>
        </row>
        <row r="1098"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</row>
        <row r="1099">
          <cell r="E1099" t="str">
            <v>塩酸移送ポンプ　２台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</row>
        <row r="1100">
          <cell r="E1100" t="str">
            <v>材料費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</row>
        <row r="1101">
          <cell r="E1101" t="str">
            <v>ﾘｱｹｰｼﾝｸﾞ</v>
          </cell>
          <cell r="F1101">
            <v>2</v>
          </cell>
          <cell r="G1101" t="str">
            <v>組</v>
          </cell>
          <cell r="H1101">
            <v>78300</v>
          </cell>
          <cell r="I1101">
            <v>156600</v>
          </cell>
          <cell r="J1101">
            <v>0</v>
          </cell>
          <cell r="K1101">
            <v>0</v>
          </cell>
          <cell r="L1101">
            <v>2</v>
          </cell>
          <cell r="M1101">
            <v>55900</v>
          </cell>
          <cell r="N1101">
            <v>111800</v>
          </cell>
          <cell r="O1101">
            <v>0</v>
          </cell>
          <cell r="P1101">
            <v>0</v>
          </cell>
          <cell r="Q1101" t="str">
            <v>＊１．４</v>
          </cell>
        </row>
        <row r="1102">
          <cell r="E1102" t="str">
            <v>軸受</v>
          </cell>
          <cell r="F1102">
            <v>2</v>
          </cell>
          <cell r="G1102" t="str">
            <v>組</v>
          </cell>
          <cell r="H1102">
            <v>46000</v>
          </cell>
          <cell r="I1102">
            <v>92000</v>
          </cell>
          <cell r="J1102">
            <v>0</v>
          </cell>
          <cell r="K1102">
            <v>0</v>
          </cell>
          <cell r="L1102">
            <v>2</v>
          </cell>
          <cell r="M1102">
            <v>33800</v>
          </cell>
          <cell r="N1102">
            <v>67600</v>
          </cell>
          <cell r="O1102">
            <v>0</v>
          </cell>
          <cell r="P1102">
            <v>0</v>
          </cell>
          <cell r="Q1102" t="str">
            <v>＊１．３６</v>
          </cell>
        </row>
        <row r="1103">
          <cell r="E1103" t="str">
            <v>Oﾘﾝｸﾞ、ﾊﾟｯｷﾝ</v>
          </cell>
          <cell r="F1103">
            <v>2</v>
          </cell>
          <cell r="G1103" t="str">
            <v>組</v>
          </cell>
          <cell r="H1103">
            <v>5000</v>
          </cell>
          <cell r="I1103">
            <v>10000</v>
          </cell>
          <cell r="J1103">
            <v>0</v>
          </cell>
          <cell r="K1103">
            <v>0</v>
          </cell>
          <cell r="L1103">
            <v>2</v>
          </cell>
          <cell r="M1103">
            <v>4160</v>
          </cell>
          <cell r="N1103">
            <v>8320</v>
          </cell>
          <cell r="O1103">
            <v>0</v>
          </cell>
          <cell r="P1103">
            <v>0</v>
          </cell>
          <cell r="Q1103" t="str">
            <v>＊１．２</v>
          </cell>
        </row>
        <row r="1104"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</row>
        <row r="1105">
          <cell r="E1105" t="str">
            <v>有機系沈殿槽ｾﾝﾀｰｳｪﾙ更新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</row>
        <row r="1106">
          <cell r="E1106" t="str">
            <v>材料費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</row>
        <row r="1107">
          <cell r="E1107" t="str">
            <v>ｾﾝﾀｰｳｪﾙ(φ1200×1200L)</v>
          </cell>
          <cell r="F1107">
            <v>1</v>
          </cell>
          <cell r="G1107" t="str">
            <v>基</v>
          </cell>
          <cell r="H1107">
            <v>800000</v>
          </cell>
          <cell r="I1107">
            <v>800000</v>
          </cell>
          <cell r="J1107">
            <v>0</v>
          </cell>
          <cell r="K1107">
            <v>0</v>
          </cell>
          <cell r="L1107">
            <v>1</v>
          </cell>
          <cell r="M1107">
            <v>500000</v>
          </cell>
          <cell r="N1107">
            <v>500000</v>
          </cell>
          <cell r="O1107">
            <v>1</v>
          </cell>
          <cell r="P1107">
            <v>0</v>
          </cell>
          <cell r="Q1107">
            <v>0</v>
          </cell>
        </row>
        <row r="1108">
          <cell r="E1108" t="str">
            <v>ｱｰﾑﾛｯﾄﾞ</v>
          </cell>
          <cell r="F1108">
            <v>2</v>
          </cell>
          <cell r="G1108" t="str">
            <v>本</v>
          </cell>
          <cell r="H1108">
            <v>80000</v>
          </cell>
          <cell r="I1108">
            <v>160000</v>
          </cell>
          <cell r="J1108">
            <v>0</v>
          </cell>
          <cell r="K1108">
            <v>0</v>
          </cell>
          <cell r="L1108">
            <v>2</v>
          </cell>
          <cell r="M1108">
            <v>50000</v>
          </cell>
          <cell r="N1108">
            <v>100000</v>
          </cell>
          <cell r="O1108">
            <v>2</v>
          </cell>
          <cell r="P1108">
            <v>0</v>
          </cell>
          <cell r="Q1108">
            <v>0</v>
          </cell>
        </row>
        <row r="1109"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</row>
        <row r="1110">
          <cell r="E1110" t="str">
            <v>工業計器整備　（PH計点検整備　3台、流量計　1台)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</row>
        <row r="1111">
          <cell r="E1111" t="str">
            <v>材料費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</row>
        <row r="1112">
          <cell r="E1112" t="str">
            <v>PHｶﾞﾗｽ電極</v>
          </cell>
          <cell r="F1112">
            <v>3</v>
          </cell>
          <cell r="G1112" t="str">
            <v>個</v>
          </cell>
          <cell r="H1112">
            <v>35000</v>
          </cell>
          <cell r="I1112">
            <v>105000</v>
          </cell>
          <cell r="J1112">
            <v>0</v>
          </cell>
          <cell r="K1112">
            <v>0</v>
          </cell>
          <cell r="L1112">
            <v>3</v>
          </cell>
          <cell r="M1112">
            <v>25000</v>
          </cell>
          <cell r="N1112">
            <v>75000</v>
          </cell>
          <cell r="O1112">
            <v>0</v>
          </cell>
          <cell r="P1112">
            <v>0</v>
          </cell>
          <cell r="Q1112" t="str">
            <v>*1.4</v>
          </cell>
        </row>
        <row r="1113">
          <cell r="E1113" t="str">
            <v>ｼﾞｬﾝｸｼｮﾝ</v>
          </cell>
          <cell r="F1113">
            <v>3</v>
          </cell>
          <cell r="G1113" t="str">
            <v>個</v>
          </cell>
          <cell r="H1113">
            <v>11200</v>
          </cell>
          <cell r="I1113">
            <v>33600</v>
          </cell>
          <cell r="J1113">
            <v>0</v>
          </cell>
          <cell r="K1113">
            <v>0</v>
          </cell>
          <cell r="L1113">
            <v>3</v>
          </cell>
          <cell r="M1113">
            <v>8000</v>
          </cell>
          <cell r="N1113">
            <v>24000</v>
          </cell>
          <cell r="O1113">
            <v>0</v>
          </cell>
          <cell r="P1113">
            <v>0</v>
          </cell>
          <cell r="Q1113" t="str">
            <v>*1.4</v>
          </cell>
        </row>
        <row r="1114">
          <cell r="E1114" t="str">
            <v>Kcl溶液</v>
          </cell>
          <cell r="F1114">
            <v>3</v>
          </cell>
          <cell r="G1114" t="str">
            <v>本</v>
          </cell>
          <cell r="H1114">
            <v>4200</v>
          </cell>
          <cell r="I1114">
            <v>12600</v>
          </cell>
          <cell r="J1114">
            <v>0</v>
          </cell>
          <cell r="K1114">
            <v>0</v>
          </cell>
          <cell r="L1114">
            <v>3</v>
          </cell>
          <cell r="M1114">
            <v>3000</v>
          </cell>
          <cell r="N1114">
            <v>9000</v>
          </cell>
          <cell r="O1114">
            <v>0</v>
          </cell>
          <cell r="P1114">
            <v>0</v>
          </cell>
          <cell r="Q1114" t="str">
            <v>*1.4</v>
          </cell>
        </row>
        <row r="1115">
          <cell r="E1115" t="str">
            <v>Kclﾁｭｰﾌﾞ</v>
          </cell>
          <cell r="F1115">
            <v>3</v>
          </cell>
          <cell r="G1115" t="str">
            <v>本</v>
          </cell>
          <cell r="H1115">
            <v>2400</v>
          </cell>
          <cell r="I1115">
            <v>7200</v>
          </cell>
          <cell r="J1115">
            <v>0</v>
          </cell>
          <cell r="K1115">
            <v>0</v>
          </cell>
          <cell r="L1115">
            <v>3</v>
          </cell>
          <cell r="M1115">
            <v>2000</v>
          </cell>
          <cell r="N1115">
            <v>6000</v>
          </cell>
          <cell r="O1115">
            <v>0</v>
          </cell>
          <cell r="P1115">
            <v>0</v>
          </cell>
          <cell r="Q1115" t="str">
            <v>*1.4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</row>
        <row r="1117">
          <cell r="E1117" t="str">
            <v>粗大ごみｸﾚｰﾝ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</row>
        <row r="1118">
          <cell r="E1118" t="str">
            <v>荷重計用印字紙(ﾛｰﾙﾍﾟｰﾊﾟｰ)
DP-555用　68w×60φ</v>
          </cell>
          <cell r="F1118">
            <v>1</v>
          </cell>
          <cell r="G1118" t="str">
            <v>本</v>
          </cell>
          <cell r="H1118">
            <v>1440</v>
          </cell>
          <cell r="I1118">
            <v>1440</v>
          </cell>
          <cell r="J1118">
            <v>0</v>
          </cell>
          <cell r="K1118">
            <v>0</v>
          </cell>
          <cell r="L1118">
            <v>1</v>
          </cell>
          <cell r="M1118">
            <v>600</v>
          </cell>
          <cell r="N1118">
            <v>600</v>
          </cell>
          <cell r="O1118">
            <v>0</v>
          </cell>
          <cell r="P1118">
            <v>0</v>
          </cell>
          <cell r="Q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</row>
        <row r="1120">
          <cell r="E1120" t="str">
            <v>破砕機用部品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</row>
        <row r="1121">
          <cell r="E1121" t="str">
            <v>ｱﾝﾋﾞﾙ</v>
          </cell>
          <cell r="F1121">
            <v>1</v>
          </cell>
          <cell r="G1121" t="str">
            <v>個</v>
          </cell>
          <cell r="H1121" t="str">
            <v/>
          </cell>
          <cell r="I1121">
            <v>920000</v>
          </cell>
          <cell r="J1121" t="str">
            <v>納期3.5ヶ月</v>
          </cell>
          <cell r="K1121" t="str">
            <v>2008.1.18見直し</v>
          </cell>
          <cell r="L1121">
            <v>1</v>
          </cell>
          <cell r="M1121">
            <v>460000</v>
          </cell>
          <cell r="N1121">
            <v>460000</v>
          </cell>
          <cell r="O1121">
            <v>0</v>
          </cell>
          <cell r="P1121">
            <v>0</v>
          </cell>
          <cell r="Q1121">
            <v>0</v>
          </cell>
        </row>
        <row r="1122">
          <cell r="E1122" t="str">
            <v>ﾊﾝﾏｰﾋﾟﾝ</v>
          </cell>
          <cell r="F1122">
            <v>1</v>
          </cell>
          <cell r="G1122" t="str">
            <v>本</v>
          </cell>
          <cell r="H1122" t="str">
            <v/>
          </cell>
          <cell r="I1122">
            <v>400000</v>
          </cell>
          <cell r="J1122" t="str">
            <v>納期3ヶ月</v>
          </cell>
          <cell r="K1122" t="str">
            <v>2008.1.18見直し</v>
          </cell>
          <cell r="L1122">
            <v>1</v>
          </cell>
          <cell r="M1122">
            <v>200000</v>
          </cell>
          <cell r="N1122">
            <v>200000</v>
          </cell>
          <cell r="O1122">
            <v>0</v>
          </cell>
          <cell r="P1122">
            <v>0</v>
          </cell>
          <cell r="Q1122">
            <v>0</v>
          </cell>
        </row>
        <row r="1123">
          <cell r="E1123" t="str">
            <v>ｽｸﾘｰﾝ</v>
          </cell>
          <cell r="F1123">
            <v>1</v>
          </cell>
          <cell r="G1123" t="str">
            <v>個</v>
          </cell>
          <cell r="H1123" t="str">
            <v/>
          </cell>
          <cell r="I1123">
            <v>1700000</v>
          </cell>
          <cell r="J1123" t="str">
            <v>納期3.5ヶ月</v>
          </cell>
          <cell r="K1123" t="str">
            <v>2008.1.18見直し</v>
          </cell>
          <cell r="L1123">
            <v>1</v>
          </cell>
          <cell r="M1123">
            <v>850000</v>
          </cell>
          <cell r="N1123">
            <v>850000</v>
          </cell>
          <cell r="O1123">
            <v>0</v>
          </cell>
          <cell r="P1123">
            <v>0</v>
          </cell>
          <cell r="Q1123">
            <v>0</v>
          </cell>
        </row>
        <row r="1124">
          <cell r="E1124" t="str">
            <v>ﾊﾝﾏｰ</v>
          </cell>
          <cell r="F1124">
            <v>1</v>
          </cell>
          <cell r="G1124" t="str">
            <v>個</v>
          </cell>
          <cell r="H1124">
            <v>87400</v>
          </cell>
          <cell r="I1124">
            <v>87400</v>
          </cell>
          <cell r="J1124" t="str">
            <v>納期3ヶ月</v>
          </cell>
          <cell r="K1124" t="str">
            <v>2008.1.18見直し</v>
          </cell>
          <cell r="L1124">
            <v>1</v>
          </cell>
          <cell r="M1124">
            <v>43700</v>
          </cell>
          <cell r="N1124">
            <v>43700</v>
          </cell>
          <cell r="O1124">
            <v>0</v>
          </cell>
          <cell r="P1124">
            <v>0</v>
          </cell>
          <cell r="Q1124">
            <v>0</v>
          </cell>
        </row>
        <row r="1125">
          <cell r="E1125" t="str">
            <v>衝撃ﾗｲﾅｰ(取付ﾎﾞﾙﾄﾅｯﾄ含む)</v>
          </cell>
          <cell r="F1125">
            <v>1</v>
          </cell>
          <cell r="G1125" t="str">
            <v>個</v>
          </cell>
          <cell r="H1125" t="str">
            <v/>
          </cell>
          <cell r="I1125">
            <v>724000</v>
          </cell>
          <cell r="J1125" t="str">
            <v>納期3.5ヶ月</v>
          </cell>
          <cell r="K1125" t="str">
            <v>2008.1.18見直し</v>
          </cell>
          <cell r="L1125">
            <v>1</v>
          </cell>
          <cell r="M1125">
            <v>362000</v>
          </cell>
          <cell r="N1125">
            <v>362000</v>
          </cell>
          <cell r="O1125">
            <v>0</v>
          </cell>
          <cell r="P1125">
            <v>0</v>
          </cell>
          <cell r="Q1125">
            <v>0</v>
          </cell>
        </row>
        <row r="1126"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</row>
        <row r="1127">
          <cell r="E1127" t="str">
            <v>差圧伝送器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</row>
        <row r="1128">
          <cell r="E1128" t="str">
            <v>差圧伝送器 EDR-N6-800
(ﾘﾌﾟﾚｰｽｷｯﾄ含む)</v>
          </cell>
          <cell r="F1128">
            <v>1</v>
          </cell>
          <cell r="G1128" t="str">
            <v>台</v>
          </cell>
          <cell r="H1128" t="str">
            <v/>
          </cell>
          <cell r="I1128">
            <v>333700</v>
          </cell>
          <cell r="J1128" t="str">
            <v>納期70日</v>
          </cell>
          <cell r="K1128">
            <v>0</v>
          </cell>
          <cell r="L1128">
            <v>1</v>
          </cell>
          <cell r="M1128">
            <v>117000</v>
          </cell>
          <cell r="N1128">
            <v>117000</v>
          </cell>
          <cell r="O1128">
            <v>0</v>
          </cell>
          <cell r="P1128">
            <v>0</v>
          </cell>
          <cell r="Q1128">
            <v>0</v>
          </cell>
        </row>
        <row r="1129">
          <cell r="E1129" t="str">
            <v>ｽﾘｰﾊﾞﾙﾌﾞﾏﾆﾎｰﾙﾄﾞ　TM3DS</v>
          </cell>
          <cell r="F1129">
            <v>1</v>
          </cell>
          <cell r="G1129" t="str">
            <v>台</v>
          </cell>
          <cell r="H1129" t="str">
            <v/>
          </cell>
          <cell r="I1129">
            <v>61300</v>
          </cell>
          <cell r="J1129" t="str">
            <v>納期70日</v>
          </cell>
          <cell r="K1129">
            <v>0</v>
          </cell>
          <cell r="L1129">
            <v>1</v>
          </cell>
          <cell r="M1129">
            <v>21500</v>
          </cell>
          <cell r="N1129">
            <v>21500</v>
          </cell>
          <cell r="O1129">
            <v>0</v>
          </cell>
          <cell r="P1129">
            <v>0</v>
          </cell>
          <cell r="Q1129">
            <v>0</v>
          </cell>
        </row>
        <row r="1130"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</row>
        <row r="1131"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</row>
        <row r="1132"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</row>
        <row r="1133"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</row>
        <row r="1136"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</row>
        <row r="1138">
          <cell r="E1138" t="str">
            <v>ｽﾗｲﾄﾞﾌﾟﾚｰﾄ(1) F01-06</v>
          </cell>
          <cell r="F1138">
            <v>4</v>
          </cell>
          <cell r="G1138" t="str">
            <v>個</v>
          </cell>
          <cell r="H1138">
            <v>136400</v>
          </cell>
          <cell r="I1138">
            <v>545600</v>
          </cell>
          <cell r="J1138">
            <v>0</v>
          </cell>
          <cell r="K1138">
            <v>0</v>
          </cell>
          <cell r="L1138">
            <v>4</v>
          </cell>
          <cell r="M1138">
            <v>68200</v>
          </cell>
          <cell r="N1138">
            <v>272800</v>
          </cell>
          <cell r="O1138">
            <v>4</v>
          </cell>
          <cell r="P1138">
            <v>0</v>
          </cell>
          <cell r="Q1138">
            <v>0</v>
          </cell>
        </row>
        <row r="1139">
          <cell r="E1139" t="str">
            <v>ｽﾗｲﾄﾞﾌﾟﾚｰﾄ(2) F01-07</v>
          </cell>
          <cell r="F1139">
            <v>2</v>
          </cell>
          <cell r="G1139" t="str">
            <v>個</v>
          </cell>
          <cell r="H1139">
            <v>233200</v>
          </cell>
          <cell r="I1139">
            <v>466400</v>
          </cell>
          <cell r="J1139">
            <v>0</v>
          </cell>
          <cell r="K1139">
            <v>0</v>
          </cell>
          <cell r="L1139">
            <v>2</v>
          </cell>
          <cell r="M1139">
            <v>116600</v>
          </cell>
          <cell r="N1139">
            <v>233200</v>
          </cell>
          <cell r="O1139">
            <v>2</v>
          </cell>
          <cell r="P1139">
            <v>0</v>
          </cell>
          <cell r="Q1139">
            <v>0</v>
          </cell>
        </row>
        <row r="1140">
          <cell r="E1140" t="str">
            <v>シールプレート(1) F01-08</v>
          </cell>
          <cell r="F1140">
            <v>1</v>
          </cell>
          <cell r="G1140" t="str">
            <v>個</v>
          </cell>
          <cell r="H1140" t="str">
            <v/>
          </cell>
          <cell r="I1140">
            <v>153000</v>
          </cell>
          <cell r="J1140">
            <v>0</v>
          </cell>
          <cell r="K1140">
            <v>0</v>
          </cell>
          <cell r="L1140">
            <v>1</v>
          </cell>
          <cell r="M1140">
            <v>76500</v>
          </cell>
          <cell r="N1140">
            <v>76500</v>
          </cell>
          <cell r="O1140">
            <v>1</v>
          </cell>
          <cell r="P1140">
            <v>0</v>
          </cell>
          <cell r="Q1140">
            <v>0</v>
          </cell>
        </row>
        <row r="1141">
          <cell r="E1141" t="str">
            <v>シールプレート(2) F01-09</v>
          </cell>
          <cell r="F1141">
            <v>1</v>
          </cell>
          <cell r="G1141" t="str">
            <v>個</v>
          </cell>
          <cell r="H1141" t="str">
            <v/>
          </cell>
          <cell r="I1141">
            <v>153000</v>
          </cell>
          <cell r="J1141">
            <v>0</v>
          </cell>
          <cell r="K1141">
            <v>0</v>
          </cell>
          <cell r="L1141">
            <v>1</v>
          </cell>
          <cell r="M1141">
            <v>76500</v>
          </cell>
          <cell r="N1141">
            <v>76500</v>
          </cell>
          <cell r="O1141">
            <v>1</v>
          </cell>
          <cell r="P1141">
            <v>0</v>
          </cell>
          <cell r="Q1141">
            <v>0</v>
          </cell>
        </row>
        <row r="1142">
          <cell r="E1142" t="str">
            <v>シールプレート(1) F02-16</v>
          </cell>
          <cell r="F1142">
            <v>1</v>
          </cell>
          <cell r="G1142" t="str">
            <v>個</v>
          </cell>
          <cell r="H1142" t="str">
            <v/>
          </cell>
          <cell r="I1142">
            <v>153000</v>
          </cell>
          <cell r="J1142">
            <v>0</v>
          </cell>
          <cell r="K1142">
            <v>0</v>
          </cell>
          <cell r="L1142">
            <v>1</v>
          </cell>
          <cell r="M1142">
            <v>76500</v>
          </cell>
          <cell r="N1142">
            <v>76500</v>
          </cell>
          <cell r="O1142">
            <v>1</v>
          </cell>
          <cell r="P1142">
            <v>0</v>
          </cell>
          <cell r="Q1142">
            <v>0</v>
          </cell>
        </row>
        <row r="1143">
          <cell r="E1143" t="str">
            <v>シールプレート(2) F02-17</v>
          </cell>
          <cell r="F1143">
            <v>1</v>
          </cell>
          <cell r="G1143" t="str">
            <v>個</v>
          </cell>
          <cell r="H1143" t="str">
            <v/>
          </cell>
          <cell r="I1143">
            <v>102000</v>
          </cell>
          <cell r="J1143">
            <v>0</v>
          </cell>
          <cell r="K1143">
            <v>0</v>
          </cell>
          <cell r="L1143">
            <v>1</v>
          </cell>
          <cell r="M1143">
            <v>51000</v>
          </cell>
          <cell r="N1143">
            <v>51000</v>
          </cell>
          <cell r="O1143">
            <v>1</v>
          </cell>
          <cell r="P1143">
            <v>0</v>
          </cell>
          <cell r="Q1143">
            <v>0</v>
          </cell>
        </row>
        <row r="1144">
          <cell r="E1144" t="str">
            <v>スライドプレート(1) F02-20L</v>
          </cell>
          <cell r="F1144">
            <v>1</v>
          </cell>
          <cell r="G1144" t="str">
            <v>個</v>
          </cell>
          <cell r="H1144" t="str">
            <v/>
          </cell>
          <cell r="I1144">
            <v>102000</v>
          </cell>
          <cell r="J1144">
            <v>0</v>
          </cell>
          <cell r="K1144">
            <v>0</v>
          </cell>
          <cell r="L1144">
            <v>1</v>
          </cell>
          <cell r="M1144">
            <v>51000</v>
          </cell>
          <cell r="N1144">
            <v>51000</v>
          </cell>
          <cell r="O1144">
            <v>1</v>
          </cell>
          <cell r="P1144">
            <v>0</v>
          </cell>
          <cell r="Q1144">
            <v>0</v>
          </cell>
        </row>
        <row r="1145">
          <cell r="E1145" t="str">
            <v>スライドプレート(2) F02-20R</v>
          </cell>
          <cell r="F1145">
            <v>1</v>
          </cell>
          <cell r="G1145" t="str">
            <v>個</v>
          </cell>
          <cell r="H1145" t="str">
            <v/>
          </cell>
          <cell r="I1145">
            <v>102000</v>
          </cell>
          <cell r="J1145">
            <v>0</v>
          </cell>
          <cell r="K1145">
            <v>0</v>
          </cell>
          <cell r="L1145">
            <v>1</v>
          </cell>
          <cell r="M1145">
            <v>51000</v>
          </cell>
          <cell r="N1145">
            <v>51000</v>
          </cell>
          <cell r="O1145">
            <v>1</v>
          </cell>
          <cell r="P1145">
            <v>0</v>
          </cell>
          <cell r="Q1145">
            <v>0</v>
          </cell>
        </row>
        <row r="1146">
          <cell r="E1146" t="str">
            <v>スライドプレート(3) F02-21</v>
          </cell>
          <cell r="F1146">
            <v>2</v>
          </cell>
          <cell r="G1146" t="str">
            <v>個</v>
          </cell>
          <cell r="H1146">
            <v>95200</v>
          </cell>
          <cell r="I1146">
            <v>190400</v>
          </cell>
          <cell r="J1146">
            <v>0</v>
          </cell>
          <cell r="K1146">
            <v>0</v>
          </cell>
          <cell r="L1146">
            <v>2</v>
          </cell>
          <cell r="M1146">
            <v>47600</v>
          </cell>
          <cell r="N1146">
            <v>95200</v>
          </cell>
          <cell r="O1146">
            <v>2</v>
          </cell>
          <cell r="P1146">
            <v>0</v>
          </cell>
          <cell r="Q1146">
            <v>0</v>
          </cell>
        </row>
        <row r="1147">
          <cell r="E1147" t="str">
            <v>スライドプレート　F02-25</v>
          </cell>
          <cell r="F1147">
            <v>2</v>
          </cell>
          <cell r="G1147" t="str">
            <v>個</v>
          </cell>
          <cell r="H1147">
            <v>95200</v>
          </cell>
          <cell r="I1147">
            <v>190400</v>
          </cell>
          <cell r="J1147">
            <v>0</v>
          </cell>
          <cell r="K1147">
            <v>0</v>
          </cell>
          <cell r="L1147">
            <v>2</v>
          </cell>
          <cell r="M1147">
            <v>47600</v>
          </cell>
          <cell r="N1147">
            <v>95200</v>
          </cell>
          <cell r="O1147">
            <v>2</v>
          </cell>
          <cell r="P1147">
            <v>0</v>
          </cell>
          <cell r="Q1147">
            <v>0</v>
          </cell>
        </row>
        <row r="1148">
          <cell r="E1148" t="str">
            <v>シールプレート　F03-12-12</v>
          </cell>
          <cell r="F1148">
            <v>2</v>
          </cell>
          <cell r="G1148" t="str">
            <v>個</v>
          </cell>
          <cell r="H1148">
            <v>102000</v>
          </cell>
          <cell r="I1148">
            <v>204000</v>
          </cell>
          <cell r="J1148">
            <v>0</v>
          </cell>
          <cell r="K1148">
            <v>0</v>
          </cell>
          <cell r="L1148">
            <v>2</v>
          </cell>
          <cell r="M1148">
            <v>51000</v>
          </cell>
          <cell r="N1148">
            <v>102000</v>
          </cell>
          <cell r="O1148">
            <v>2</v>
          </cell>
          <cell r="P1148">
            <v>0</v>
          </cell>
          <cell r="Q1148">
            <v>0</v>
          </cell>
        </row>
        <row r="1149">
          <cell r="E1149" t="str">
            <v>パッキン(1)　F03-12-16-01</v>
          </cell>
          <cell r="F1149">
            <v>1</v>
          </cell>
          <cell r="G1149" t="str">
            <v>個</v>
          </cell>
          <cell r="H1149" t="str">
            <v/>
          </cell>
          <cell r="I1149">
            <v>8600</v>
          </cell>
          <cell r="J1149">
            <v>0</v>
          </cell>
          <cell r="K1149">
            <v>0</v>
          </cell>
          <cell r="L1149">
            <v>1</v>
          </cell>
          <cell r="M1149">
            <v>4300</v>
          </cell>
          <cell r="N1149">
            <v>4300</v>
          </cell>
          <cell r="O1149">
            <v>1</v>
          </cell>
          <cell r="P1149">
            <v>0</v>
          </cell>
          <cell r="Q1149">
            <v>0</v>
          </cell>
        </row>
        <row r="1150">
          <cell r="E1150" t="str">
            <v>パッキン(2)　F03-12-16-02</v>
          </cell>
          <cell r="F1150">
            <v>2</v>
          </cell>
          <cell r="G1150" t="str">
            <v>個</v>
          </cell>
          <cell r="H1150">
            <v>3400</v>
          </cell>
          <cell r="I1150">
            <v>6800</v>
          </cell>
          <cell r="J1150">
            <v>0</v>
          </cell>
          <cell r="K1150">
            <v>0</v>
          </cell>
          <cell r="L1150">
            <v>2</v>
          </cell>
          <cell r="M1150">
            <v>1700</v>
          </cell>
          <cell r="N1150">
            <v>3400</v>
          </cell>
          <cell r="O1150">
            <v>2</v>
          </cell>
          <cell r="P1150">
            <v>0</v>
          </cell>
          <cell r="Q1150">
            <v>0</v>
          </cell>
        </row>
        <row r="1151">
          <cell r="E1151" t="str">
            <v>パッキン(3)　F03-12-16-03</v>
          </cell>
          <cell r="F1151">
            <v>2</v>
          </cell>
          <cell r="G1151" t="str">
            <v>個</v>
          </cell>
          <cell r="H1151">
            <v>2200</v>
          </cell>
          <cell r="I1151">
            <v>4400</v>
          </cell>
          <cell r="J1151">
            <v>0</v>
          </cell>
          <cell r="K1151">
            <v>0</v>
          </cell>
          <cell r="L1151">
            <v>2</v>
          </cell>
          <cell r="M1151">
            <v>1100</v>
          </cell>
          <cell r="N1151">
            <v>2200</v>
          </cell>
          <cell r="O1151">
            <v>2</v>
          </cell>
          <cell r="P1151">
            <v>0</v>
          </cell>
          <cell r="Q1151">
            <v>0</v>
          </cell>
        </row>
        <row r="1152">
          <cell r="E1152" t="str">
            <v>パッキン(4)　F03-12-16-04</v>
          </cell>
          <cell r="F1152">
            <v>1</v>
          </cell>
          <cell r="G1152" t="str">
            <v>個</v>
          </cell>
          <cell r="H1152" t="str">
            <v/>
          </cell>
          <cell r="I1152">
            <v>1400</v>
          </cell>
          <cell r="J1152">
            <v>0</v>
          </cell>
          <cell r="K1152">
            <v>0</v>
          </cell>
          <cell r="L1152">
            <v>1</v>
          </cell>
          <cell r="M1152">
            <v>700</v>
          </cell>
          <cell r="N1152">
            <v>700</v>
          </cell>
          <cell r="O1152">
            <v>1</v>
          </cell>
          <cell r="P1152">
            <v>0</v>
          </cell>
          <cell r="Q1152">
            <v>0</v>
          </cell>
        </row>
        <row r="1153">
          <cell r="E1153" t="str">
            <v>パッキン(5)　F03-12-16-05</v>
          </cell>
          <cell r="F1153">
            <v>4</v>
          </cell>
          <cell r="G1153" t="str">
            <v>個</v>
          </cell>
          <cell r="H1153">
            <v>800</v>
          </cell>
          <cell r="I1153">
            <v>3200</v>
          </cell>
          <cell r="J1153">
            <v>0</v>
          </cell>
          <cell r="K1153">
            <v>0</v>
          </cell>
          <cell r="L1153">
            <v>4</v>
          </cell>
          <cell r="M1153">
            <v>400</v>
          </cell>
          <cell r="N1153">
            <v>1600</v>
          </cell>
          <cell r="O1153">
            <v>4</v>
          </cell>
          <cell r="P1153">
            <v>0</v>
          </cell>
          <cell r="Q1153">
            <v>0</v>
          </cell>
        </row>
        <row r="1154">
          <cell r="E1154" t="str">
            <v>パッキン(6)　F03-12-16-06</v>
          </cell>
          <cell r="F1154">
            <v>2</v>
          </cell>
          <cell r="G1154" t="str">
            <v>個</v>
          </cell>
          <cell r="H1154">
            <v>1400</v>
          </cell>
          <cell r="I1154">
            <v>2800</v>
          </cell>
          <cell r="J1154">
            <v>0</v>
          </cell>
          <cell r="K1154">
            <v>0</v>
          </cell>
          <cell r="L1154">
            <v>2</v>
          </cell>
          <cell r="M1154">
            <v>700</v>
          </cell>
          <cell r="N1154">
            <v>1400</v>
          </cell>
          <cell r="O1154">
            <v>2</v>
          </cell>
          <cell r="P1154">
            <v>0</v>
          </cell>
          <cell r="Q1154">
            <v>0</v>
          </cell>
        </row>
        <row r="1155">
          <cell r="E1155" t="str">
            <v>パッキン(7)　F03-12-17</v>
          </cell>
          <cell r="F1155">
            <v>2</v>
          </cell>
          <cell r="G1155" t="str">
            <v>個</v>
          </cell>
          <cell r="H1155">
            <v>6200</v>
          </cell>
          <cell r="I1155">
            <v>12400</v>
          </cell>
          <cell r="J1155">
            <v>0</v>
          </cell>
          <cell r="K1155">
            <v>0</v>
          </cell>
          <cell r="L1155">
            <v>2</v>
          </cell>
          <cell r="M1155">
            <v>3100</v>
          </cell>
          <cell r="N1155">
            <v>6200</v>
          </cell>
          <cell r="O1155">
            <v>2</v>
          </cell>
          <cell r="P1155">
            <v>0</v>
          </cell>
          <cell r="Q1155">
            <v>0</v>
          </cell>
        </row>
        <row r="1156">
          <cell r="E1156" t="str">
            <v>遮蔽板(中間部)</v>
          </cell>
          <cell r="F1156">
            <v>5</v>
          </cell>
          <cell r="G1156" t="str">
            <v>枚</v>
          </cell>
          <cell r="H1156">
            <v>70400</v>
          </cell>
          <cell r="I1156">
            <v>352000</v>
          </cell>
          <cell r="J1156" t="str">
            <v>5個/炉</v>
          </cell>
          <cell r="K1156">
            <v>0</v>
          </cell>
          <cell r="L1156">
            <v>5</v>
          </cell>
          <cell r="M1156">
            <v>35200</v>
          </cell>
          <cell r="N1156">
            <v>176000</v>
          </cell>
          <cell r="O1156">
            <v>5</v>
          </cell>
          <cell r="P1156">
            <v>0</v>
          </cell>
          <cell r="Q1156">
            <v>0</v>
          </cell>
        </row>
        <row r="1157">
          <cell r="E1157" t="str">
            <v>遮蔽板(両端部)</v>
          </cell>
          <cell r="F1157">
            <v>2</v>
          </cell>
          <cell r="G1157" t="str">
            <v>枚</v>
          </cell>
          <cell r="H1157">
            <v>70400</v>
          </cell>
          <cell r="I1157">
            <v>140800</v>
          </cell>
          <cell r="J1157" t="str">
            <v>2個/炉</v>
          </cell>
          <cell r="K1157">
            <v>0</v>
          </cell>
          <cell r="L1157">
            <v>2</v>
          </cell>
          <cell r="M1157">
            <v>35200</v>
          </cell>
          <cell r="N1157">
            <v>70400</v>
          </cell>
          <cell r="O1157">
            <v>2</v>
          </cell>
          <cell r="P1157">
            <v>0</v>
          </cell>
          <cell r="Q1157">
            <v>0</v>
          </cell>
        </row>
        <row r="1158">
          <cell r="E1158" t="str">
            <v>遮蔽板受け梁(ﾌﾞﾗｹｯﾄ含む)</v>
          </cell>
          <cell r="F1158">
            <v>1</v>
          </cell>
          <cell r="G1158" t="str">
            <v>組</v>
          </cell>
          <cell r="H1158" t="str">
            <v/>
          </cell>
          <cell r="I1158">
            <v>240000</v>
          </cell>
          <cell r="J1158">
            <v>0</v>
          </cell>
          <cell r="K1158">
            <v>0</v>
          </cell>
          <cell r="L1158">
            <v>1</v>
          </cell>
          <cell r="M1158">
            <v>120000</v>
          </cell>
          <cell r="N1158">
            <v>120000</v>
          </cell>
          <cell r="O1158">
            <v>1</v>
          </cell>
          <cell r="P1158">
            <v>0</v>
          </cell>
          <cell r="Q1158">
            <v>0</v>
          </cell>
        </row>
        <row r="1159"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</row>
        <row r="1160">
          <cell r="E1160" t="str">
            <v>耐火ﾚﾝｶﾞ　SiC85　並形</v>
          </cell>
          <cell r="F1160">
            <v>110</v>
          </cell>
          <cell r="G1160" t="str">
            <v>枚</v>
          </cell>
          <cell r="H1160">
            <v>2660</v>
          </cell>
          <cell r="I1160">
            <v>292600</v>
          </cell>
          <cell r="J1160">
            <v>0</v>
          </cell>
          <cell r="K1160">
            <v>0</v>
          </cell>
          <cell r="L1160">
            <v>110</v>
          </cell>
          <cell r="M1160">
            <v>1900</v>
          </cell>
          <cell r="N1160">
            <v>209000</v>
          </cell>
          <cell r="O1160">
            <v>0</v>
          </cell>
          <cell r="P1160">
            <v>0</v>
          </cell>
          <cell r="Q1160">
            <v>0</v>
          </cell>
        </row>
        <row r="1161">
          <cell r="E1161" t="str">
            <v>耐火ﾚﾝｶﾞ　SiC85　異形No.74</v>
          </cell>
          <cell r="F1161">
            <v>10</v>
          </cell>
          <cell r="G1161" t="str">
            <v>枚</v>
          </cell>
          <cell r="H1161">
            <v>3900</v>
          </cell>
          <cell r="I1161">
            <v>39000</v>
          </cell>
          <cell r="J1161">
            <v>0</v>
          </cell>
          <cell r="K1161">
            <v>0</v>
          </cell>
          <cell r="L1161">
            <v>10</v>
          </cell>
          <cell r="M1161">
            <v>2430</v>
          </cell>
          <cell r="N1161">
            <v>24300</v>
          </cell>
          <cell r="O1161">
            <v>0</v>
          </cell>
          <cell r="P1161">
            <v>0</v>
          </cell>
          <cell r="Q1161">
            <v>0</v>
          </cell>
        </row>
        <row r="1162">
          <cell r="E1162" t="str">
            <v>耐火ﾚﾝｶﾞ　SiC85　異形No.75</v>
          </cell>
          <cell r="F1162">
            <v>5</v>
          </cell>
          <cell r="G1162" t="str">
            <v>枚</v>
          </cell>
          <cell r="H1162">
            <v>2800</v>
          </cell>
          <cell r="I1162">
            <v>14000</v>
          </cell>
          <cell r="J1162">
            <v>0</v>
          </cell>
          <cell r="K1162">
            <v>0</v>
          </cell>
          <cell r="L1162">
            <v>5</v>
          </cell>
          <cell r="M1162">
            <v>1730</v>
          </cell>
          <cell r="N1162">
            <v>8650</v>
          </cell>
          <cell r="O1162">
            <v>0</v>
          </cell>
          <cell r="P1162">
            <v>0</v>
          </cell>
          <cell r="Q1162">
            <v>0</v>
          </cell>
        </row>
        <row r="1163">
          <cell r="E1163" t="str">
            <v>耐火ﾚﾝｶﾞ　SiC85　異形No.76</v>
          </cell>
          <cell r="F1163">
            <v>6</v>
          </cell>
          <cell r="G1163" t="str">
            <v>枚</v>
          </cell>
          <cell r="H1163">
            <v>4400</v>
          </cell>
          <cell r="I1163">
            <v>26400</v>
          </cell>
          <cell r="J1163">
            <v>0</v>
          </cell>
          <cell r="K1163">
            <v>0</v>
          </cell>
          <cell r="L1163">
            <v>6</v>
          </cell>
          <cell r="M1163">
            <v>2750</v>
          </cell>
          <cell r="N1163">
            <v>16500</v>
          </cell>
          <cell r="O1163">
            <v>0</v>
          </cell>
          <cell r="P1163">
            <v>0</v>
          </cell>
          <cell r="Q1163">
            <v>0</v>
          </cell>
        </row>
        <row r="1164">
          <cell r="E1164" t="str">
            <v>耐火ﾚﾝｶﾞ　SiC85　異形No.77</v>
          </cell>
          <cell r="F1164">
            <v>19</v>
          </cell>
          <cell r="G1164" t="str">
            <v>枚</v>
          </cell>
          <cell r="H1164">
            <v>4000</v>
          </cell>
          <cell r="I1164">
            <v>76000</v>
          </cell>
          <cell r="J1164">
            <v>0</v>
          </cell>
          <cell r="K1164">
            <v>0</v>
          </cell>
          <cell r="L1164">
            <v>19</v>
          </cell>
          <cell r="M1164">
            <v>2500</v>
          </cell>
          <cell r="N1164">
            <v>47500</v>
          </cell>
          <cell r="O1164">
            <v>0</v>
          </cell>
          <cell r="P1164">
            <v>0</v>
          </cell>
          <cell r="Q1164">
            <v>0</v>
          </cell>
        </row>
        <row r="1165">
          <cell r="E1165" t="str">
            <v>耐火ﾚﾝｶﾞ　SiC85　異形No.78</v>
          </cell>
          <cell r="F1165">
            <v>24</v>
          </cell>
          <cell r="G1165" t="str">
            <v>枚</v>
          </cell>
          <cell r="H1165">
            <v>2900</v>
          </cell>
          <cell r="I1165">
            <v>69600</v>
          </cell>
          <cell r="J1165">
            <v>0</v>
          </cell>
          <cell r="K1165">
            <v>0</v>
          </cell>
          <cell r="L1165">
            <v>24</v>
          </cell>
          <cell r="M1165">
            <v>1790</v>
          </cell>
          <cell r="N1165">
            <v>42960</v>
          </cell>
          <cell r="O1165">
            <v>0</v>
          </cell>
          <cell r="P1165">
            <v>0</v>
          </cell>
          <cell r="Q1165">
            <v>0</v>
          </cell>
        </row>
        <row r="1166">
          <cell r="E1166" t="str">
            <v>耐火ﾚﾝｶﾞ　SiC85　異形No.79</v>
          </cell>
          <cell r="F1166">
            <v>17</v>
          </cell>
          <cell r="G1166" t="str">
            <v>枚</v>
          </cell>
          <cell r="H1166">
            <v>3400</v>
          </cell>
          <cell r="I1166">
            <v>57800</v>
          </cell>
          <cell r="J1166">
            <v>0</v>
          </cell>
          <cell r="K1166">
            <v>0</v>
          </cell>
          <cell r="L1166">
            <v>17</v>
          </cell>
          <cell r="M1166">
            <v>2110</v>
          </cell>
          <cell r="N1166">
            <v>35870</v>
          </cell>
          <cell r="O1166">
            <v>0</v>
          </cell>
          <cell r="P1166">
            <v>0</v>
          </cell>
          <cell r="Q1166">
            <v>0</v>
          </cell>
        </row>
        <row r="1167">
          <cell r="E1167" t="str">
            <v>耐火ﾚﾝｶﾞ　SiC85　異形No.80</v>
          </cell>
          <cell r="F1167">
            <v>27</v>
          </cell>
          <cell r="G1167" t="str">
            <v>枚</v>
          </cell>
          <cell r="H1167">
            <v>2300</v>
          </cell>
          <cell r="I1167">
            <v>62100</v>
          </cell>
          <cell r="J1167">
            <v>0</v>
          </cell>
          <cell r="K1167">
            <v>0</v>
          </cell>
          <cell r="L1167">
            <v>27</v>
          </cell>
          <cell r="M1167">
            <v>1410</v>
          </cell>
          <cell r="N1167">
            <v>38070</v>
          </cell>
          <cell r="O1167">
            <v>0</v>
          </cell>
          <cell r="P1167">
            <v>0</v>
          </cell>
          <cell r="Q1167">
            <v>0</v>
          </cell>
        </row>
        <row r="1168">
          <cell r="E1168" t="str">
            <v>耐火ﾚﾝｶﾞ　AL60C　並形</v>
          </cell>
          <cell r="F1168">
            <v>110</v>
          </cell>
          <cell r="G1168" t="str">
            <v>枚</v>
          </cell>
          <cell r="H1168">
            <v>1370</v>
          </cell>
          <cell r="I1168">
            <v>150700</v>
          </cell>
          <cell r="J1168">
            <v>0</v>
          </cell>
          <cell r="K1168">
            <v>0</v>
          </cell>
          <cell r="L1168">
            <v>110</v>
          </cell>
          <cell r="M1168">
            <v>980</v>
          </cell>
          <cell r="N1168">
            <v>107800</v>
          </cell>
          <cell r="O1168">
            <v>0</v>
          </cell>
          <cell r="P1168">
            <v>0</v>
          </cell>
          <cell r="Q1168">
            <v>0</v>
          </cell>
        </row>
        <row r="1169">
          <cell r="E1169" t="str">
            <v>耐火ﾚﾝｶﾞ　AL60C　異形No.20</v>
          </cell>
          <cell r="F1169">
            <v>110</v>
          </cell>
          <cell r="G1169" t="str">
            <v>枚</v>
          </cell>
          <cell r="H1169">
            <v>4190</v>
          </cell>
          <cell r="I1169">
            <v>460900</v>
          </cell>
          <cell r="J1169">
            <v>0</v>
          </cell>
          <cell r="K1169">
            <v>0</v>
          </cell>
          <cell r="L1169">
            <v>110</v>
          </cell>
          <cell r="M1169">
            <v>2620</v>
          </cell>
          <cell r="N1169">
            <v>288200</v>
          </cell>
          <cell r="O1169">
            <v>0</v>
          </cell>
          <cell r="P1169">
            <v>0</v>
          </cell>
          <cell r="Q1169">
            <v>0</v>
          </cell>
        </row>
        <row r="1170">
          <cell r="E1170" t="str">
            <v>耐火ﾚﾝｶﾞ　AL60C　異形No.22</v>
          </cell>
          <cell r="F1170">
            <v>110</v>
          </cell>
          <cell r="G1170" t="str">
            <v>枚</v>
          </cell>
          <cell r="H1170">
            <v>4370</v>
          </cell>
          <cell r="I1170">
            <v>480700</v>
          </cell>
          <cell r="J1170">
            <v>0</v>
          </cell>
          <cell r="K1170">
            <v>0</v>
          </cell>
          <cell r="L1170">
            <v>110</v>
          </cell>
          <cell r="M1170">
            <v>2730</v>
          </cell>
          <cell r="N1170">
            <v>300300</v>
          </cell>
          <cell r="O1170">
            <v>0</v>
          </cell>
          <cell r="P1170">
            <v>0</v>
          </cell>
          <cell r="Q1170">
            <v>0</v>
          </cell>
        </row>
        <row r="1171">
          <cell r="E1171" t="str">
            <v>耐火ﾚﾝｶﾞ　AL60C　異形No.24</v>
          </cell>
          <cell r="F1171">
            <v>110</v>
          </cell>
          <cell r="G1171" t="str">
            <v>枚</v>
          </cell>
          <cell r="H1171">
            <v>3020</v>
          </cell>
          <cell r="I1171">
            <v>332200</v>
          </cell>
          <cell r="J1171">
            <v>0</v>
          </cell>
          <cell r="K1171">
            <v>0</v>
          </cell>
          <cell r="L1171">
            <v>110</v>
          </cell>
          <cell r="M1171">
            <v>1890</v>
          </cell>
          <cell r="N1171">
            <v>207900</v>
          </cell>
          <cell r="O1171">
            <v>0</v>
          </cell>
          <cell r="P1171">
            <v>0</v>
          </cell>
          <cell r="Q1171">
            <v>0</v>
          </cell>
        </row>
        <row r="1172">
          <cell r="E1172" t="str">
            <v>耐火ﾚﾝｶﾞ　AL60C　異形No.42</v>
          </cell>
          <cell r="F1172">
            <v>110</v>
          </cell>
          <cell r="G1172" t="str">
            <v>枚</v>
          </cell>
          <cell r="H1172">
            <v>1180</v>
          </cell>
          <cell r="I1172">
            <v>129800</v>
          </cell>
          <cell r="J1172">
            <v>0</v>
          </cell>
          <cell r="K1172">
            <v>0</v>
          </cell>
          <cell r="L1172">
            <v>110</v>
          </cell>
          <cell r="M1172">
            <v>740</v>
          </cell>
          <cell r="N1172">
            <v>81400</v>
          </cell>
          <cell r="O1172">
            <v>0</v>
          </cell>
          <cell r="P1172">
            <v>0</v>
          </cell>
          <cell r="Q1172">
            <v>0</v>
          </cell>
        </row>
        <row r="1173">
          <cell r="E1173" t="str">
            <v>耐火ﾚﾝｶﾞ　AL60C　異形No.63</v>
          </cell>
          <cell r="F1173">
            <v>110</v>
          </cell>
          <cell r="G1173" t="str">
            <v>枚</v>
          </cell>
          <cell r="H1173">
            <v>6130</v>
          </cell>
          <cell r="I1173">
            <v>674300</v>
          </cell>
          <cell r="J1173">
            <v>0</v>
          </cell>
          <cell r="K1173">
            <v>0</v>
          </cell>
          <cell r="L1173">
            <v>110</v>
          </cell>
          <cell r="M1173">
            <v>3830</v>
          </cell>
          <cell r="N1173">
            <v>421300</v>
          </cell>
          <cell r="O1173">
            <v>0</v>
          </cell>
          <cell r="P1173">
            <v>0</v>
          </cell>
          <cell r="Q1173">
            <v>0</v>
          </cell>
        </row>
        <row r="1174">
          <cell r="E1174" t="str">
            <v>耐火ﾚﾝｶﾞ　AL60C　異形No.64</v>
          </cell>
          <cell r="F1174">
            <v>110</v>
          </cell>
          <cell r="G1174" t="str">
            <v>枚</v>
          </cell>
          <cell r="H1174">
            <v>5620</v>
          </cell>
          <cell r="I1174">
            <v>618200</v>
          </cell>
          <cell r="J1174">
            <v>0</v>
          </cell>
          <cell r="K1174">
            <v>0</v>
          </cell>
          <cell r="L1174">
            <v>110</v>
          </cell>
          <cell r="M1174">
            <v>3510</v>
          </cell>
          <cell r="N1174">
            <v>386100</v>
          </cell>
          <cell r="O1174">
            <v>0</v>
          </cell>
          <cell r="P1174">
            <v>0</v>
          </cell>
          <cell r="Q1174">
            <v>0</v>
          </cell>
        </row>
        <row r="1175">
          <cell r="E1175" t="str">
            <v>断熱ﾚﾝｶﾞ　B1　並形</v>
          </cell>
          <cell r="F1175">
            <v>110</v>
          </cell>
          <cell r="G1175" t="str">
            <v>枚</v>
          </cell>
          <cell r="H1175">
            <v>160</v>
          </cell>
          <cell r="I1175">
            <v>17600</v>
          </cell>
          <cell r="J1175">
            <v>0</v>
          </cell>
          <cell r="K1175">
            <v>0</v>
          </cell>
          <cell r="L1175">
            <v>110</v>
          </cell>
          <cell r="M1175">
            <v>130</v>
          </cell>
          <cell r="N1175">
            <v>14300</v>
          </cell>
          <cell r="O1175">
            <v>0</v>
          </cell>
          <cell r="P1175">
            <v>0</v>
          </cell>
          <cell r="Q1175">
            <v>0</v>
          </cell>
        </row>
        <row r="1176">
          <cell r="E1176" t="str">
            <v>ﾓﾙﾀﾙ　B1用</v>
          </cell>
          <cell r="F1176">
            <v>110</v>
          </cell>
          <cell r="G1176" t="str">
            <v>枚</v>
          </cell>
          <cell r="H1176">
            <v>130</v>
          </cell>
          <cell r="I1176">
            <v>14300</v>
          </cell>
          <cell r="J1176">
            <v>0</v>
          </cell>
          <cell r="K1176">
            <v>0</v>
          </cell>
          <cell r="L1176">
            <v>110</v>
          </cell>
          <cell r="M1176">
            <v>110</v>
          </cell>
          <cell r="N1176">
            <v>12100</v>
          </cell>
          <cell r="O1176">
            <v>0</v>
          </cell>
          <cell r="P1176">
            <v>0</v>
          </cell>
          <cell r="Q1176">
            <v>0</v>
          </cell>
        </row>
        <row r="1177">
          <cell r="E1177" t="str">
            <v>引張金物　SCH13+SS</v>
          </cell>
          <cell r="F1177">
            <v>110</v>
          </cell>
          <cell r="G1177" t="str">
            <v>枚</v>
          </cell>
          <cell r="H1177">
            <v>7200</v>
          </cell>
          <cell r="I1177">
            <v>792000</v>
          </cell>
          <cell r="J1177">
            <v>0</v>
          </cell>
          <cell r="K1177">
            <v>0</v>
          </cell>
          <cell r="L1177">
            <v>110</v>
          </cell>
          <cell r="M1177">
            <v>4500</v>
          </cell>
          <cell r="N1177">
            <v>495000</v>
          </cell>
          <cell r="O1177">
            <v>0</v>
          </cell>
          <cell r="P1177">
            <v>0</v>
          </cell>
          <cell r="Q1177">
            <v>0</v>
          </cell>
        </row>
        <row r="1178">
          <cell r="E1178" t="str">
            <v>下部押え金物　SS　FB32-4.5</v>
          </cell>
          <cell r="F1178">
            <v>110</v>
          </cell>
          <cell r="G1178" t="str">
            <v>枚</v>
          </cell>
          <cell r="H1178">
            <v>8400</v>
          </cell>
          <cell r="I1178">
            <v>924000</v>
          </cell>
          <cell r="J1178">
            <v>0</v>
          </cell>
          <cell r="K1178">
            <v>0</v>
          </cell>
          <cell r="L1178">
            <v>110</v>
          </cell>
          <cell r="M1178">
            <v>7000</v>
          </cell>
          <cell r="N1178">
            <v>770000</v>
          </cell>
          <cell r="O1178">
            <v>0</v>
          </cell>
          <cell r="P1178">
            <v>0</v>
          </cell>
          <cell r="Q1178">
            <v>0</v>
          </cell>
        </row>
        <row r="1179">
          <cell r="E1179" t="str">
            <v>ﾓﾙﾀﾙ　SiC85</v>
          </cell>
          <cell r="F1179">
            <v>50</v>
          </cell>
          <cell r="G1179" t="str">
            <v>㎏</v>
          </cell>
          <cell r="H1179">
            <v>600</v>
          </cell>
          <cell r="I1179">
            <v>30000</v>
          </cell>
          <cell r="J1179">
            <v>0</v>
          </cell>
          <cell r="K1179">
            <v>0</v>
          </cell>
          <cell r="L1179">
            <v>50</v>
          </cell>
          <cell r="M1179">
            <v>380</v>
          </cell>
          <cell r="N1179">
            <v>19000</v>
          </cell>
          <cell r="O1179">
            <v>0</v>
          </cell>
          <cell r="P1179">
            <v>0</v>
          </cell>
          <cell r="Q1179">
            <v>0</v>
          </cell>
        </row>
        <row r="1180">
          <cell r="E1180" t="str">
            <v>ﾓﾙﾀﾙ　AL60C用</v>
          </cell>
          <cell r="F1180">
            <v>50</v>
          </cell>
          <cell r="G1180" t="str">
            <v>㎏</v>
          </cell>
          <cell r="H1180">
            <v>270</v>
          </cell>
          <cell r="I1180">
            <v>13500</v>
          </cell>
          <cell r="J1180">
            <v>0</v>
          </cell>
          <cell r="K1180">
            <v>0</v>
          </cell>
          <cell r="L1180">
            <v>50</v>
          </cell>
          <cell r="M1180">
            <v>170</v>
          </cell>
          <cell r="N1180">
            <v>8500</v>
          </cell>
          <cell r="O1180">
            <v>0</v>
          </cell>
          <cell r="P1180">
            <v>0</v>
          </cell>
          <cell r="Q1180">
            <v>0</v>
          </cell>
        </row>
        <row r="1181">
          <cell r="E1181" t="str">
            <v>耐火ｷｬｽﾀﾌﾞﾙ　RF-D80X-RE</v>
          </cell>
          <cell r="F1181">
            <v>1100</v>
          </cell>
          <cell r="G1181" t="str">
            <v>㎏</v>
          </cell>
          <cell r="H1181">
            <v>800</v>
          </cell>
          <cell r="I1181">
            <v>880000</v>
          </cell>
          <cell r="J1181">
            <v>0</v>
          </cell>
          <cell r="K1181">
            <v>0</v>
          </cell>
          <cell r="L1181">
            <v>1100</v>
          </cell>
          <cell r="M1181">
            <v>550</v>
          </cell>
          <cell r="N1181">
            <v>605000</v>
          </cell>
          <cell r="O1181">
            <v>0</v>
          </cell>
          <cell r="P1181">
            <v>0</v>
          </cell>
          <cell r="Q1181">
            <v>0</v>
          </cell>
        </row>
        <row r="1182">
          <cell r="E1182" t="str">
            <v>耐火ｷｬｽﾀﾌﾞﾙ　T/#5955F175A</v>
          </cell>
          <cell r="F1182">
            <v>1100</v>
          </cell>
          <cell r="G1182" t="str">
            <v>㎏</v>
          </cell>
          <cell r="H1182">
            <v>800</v>
          </cell>
          <cell r="I1182">
            <v>880000</v>
          </cell>
          <cell r="J1182">
            <v>0</v>
          </cell>
          <cell r="K1182">
            <v>0</v>
          </cell>
          <cell r="L1182">
            <v>1100</v>
          </cell>
          <cell r="M1182">
            <v>550</v>
          </cell>
          <cell r="N1182">
            <v>605000</v>
          </cell>
          <cell r="O1182">
            <v>0</v>
          </cell>
          <cell r="P1182">
            <v>0</v>
          </cell>
          <cell r="Q1182">
            <v>0</v>
          </cell>
        </row>
        <row r="1183">
          <cell r="E1183" t="str">
            <v>ﾌｧｲﾝﾌﾚｯｸｽﾊﾞﾙｸ</v>
          </cell>
          <cell r="F1183">
            <v>10</v>
          </cell>
          <cell r="G1183" t="str">
            <v>㎏</v>
          </cell>
          <cell r="H1183">
            <v>570</v>
          </cell>
          <cell r="I1183">
            <v>5700</v>
          </cell>
          <cell r="J1183">
            <v>0</v>
          </cell>
          <cell r="K1183">
            <v>0</v>
          </cell>
          <cell r="L1183">
            <v>10</v>
          </cell>
          <cell r="M1183">
            <v>570</v>
          </cell>
          <cell r="N1183">
            <v>5700</v>
          </cell>
          <cell r="O1183">
            <v>0</v>
          </cell>
          <cell r="P1183">
            <v>0</v>
          </cell>
          <cell r="Q1183">
            <v>0</v>
          </cell>
        </row>
        <row r="1184">
          <cell r="E1184" t="str">
            <v>ﾌｧｲﾝﾌﾚｯｸｽﾌｪﾙﾄ　25t -600-900</v>
          </cell>
          <cell r="F1184">
            <v>1</v>
          </cell>
          <cell r="G1184" t="str">
            <v>枚</v>
          </cell>
          <cell r="H1184">
            <v>3210</v>
          </cell>
          <cell r="I1184">
            <v>3210</v>
          </cell>
          <cell r="J1184">
            <v>0</v>
          </cell>
          <cell r="K1184">
            <v>0</v>
          </cell>
          <cell r="L1184">
            <v>1</v>
          </cell>
          <cell r="M1184">
            <v>3210</v>
          </cell>
          <cell r="N1184">
            <v>3210</v>
          </cell>
          <cell r="O1184">
            <v>0</v>
          </cell>
          <cell r="P1184">
            <v>0</v>
          </cell>
          <cell r="Q1184">
            <v>0</v>
          </cell>
        </row>
        <row r="1185">
          <cell r="E1185" t="str">
            <v>ﾌｧｲﾝﾌﾚｯｸｽﾌｪﾙﾄ　12t-600-900</v>
          </cell>
          <cell r="F1185">
            <v>2</v>
          </cell>
          <cell r="G1185" t="str">
            <v>枚</v>
          </cell>
          <cell r="H1185">
            <v>1740</v>
          </cell>
          <cell r="I1185">
            <v>3480</v>
          </cell>
          <cell r="J1185">
            <v>0</v>
          </cell>
          <cell r="K1185">
            <v>0</v>
          </cell>
          <cell r="L1185">
            <v>2</v>
          </cell>
          <cell r="M1185">
            <v>1740</v>
          </cell>
          <cell r="N1185">
            <v>3480</v>
          </cell>
          <cell r="O1185">
            <v>0</v>
          </cell>
          <cell r="P1185">
            <v>0</v>
          </cell>
          <cell r="Q1185">
            <v>0</v>
          </cell>
        </row>
        <row r="1186">
          <cell r="E1186" t="str">
            <v>ﾌｧｲﾝﾌﾚｯｸｽﾌﾞﾗﾝｹｯﾄ
　25t-600-3600</v>
          </cell>
          <cell r="F1186">
            <v>1</v>
          </cell>
          <cell r="G1186" t="str">
            <v>枚</v>
          </cell>
          <cell r="H1186">
            <v>3970</v>
          </cell>
          <cell r="I1186">
            <v>3970</v>
          </cell>
          <cell r="J1186">
            <v>0</v>
          </cell>
          <cell r="K1186">
            <v>0</v>
          </cell>
          <cell r="L1186">
            <v>1</v>
          </cell>
          <cell r="M1186">
            <v>3970</v>
          </cell>
          <cell r="N1186">
            <v>3970</v>
          </cell>
          <cell r="O1186">
            <v>0</v>
          </cell>
          <cell r="P1186">
            <v>0</v>
          </cell>
          <cell r="Q1186">
            <v>0</v>
          </cell>
        </row>
        <row r="1187">
          <cell r="E1187" t="str">
            <v>ﾌｧｲﾝﾌﾚｯｸｽﾍﾟｰﾊﾟｰ　3t-600-1200</v>
          </cell>
          <cell r="F1187">
            <v>1</v>
          </cell>
          <cell r="G1187" t="str">
            <v>枚</v>
          </cell>
          <cell r="H1187">
            <v>2500</v>
          </cell>
          <cell r="I1187">
            <v>2500</v>
          </cell>
          <cell r="J1187">
            <v>0</v>
          </cell>
          <cell r="K1187">
            <v>0</v>
          </cell>
          <cell r="L1187">
            <v>1</v>
          </cell>
          <cell r="M1187">
            <v>2500</v>
          </cell>
          <cell r="N1187">
            <v>2500</v>
          </cell>
          <cell r="O1187">
            <v>0</v>
          </cell>
          <cell r="P1187">
            <v>0</v>
          </cell>
          <cell r="Q1187">
            <v>0</v>
          </cell>
        </row>
        <row r="1188">
          <cell r="E1188" t="str">
            <v>Lｱﾝｶｰ　SUS316L　9φ-60L</v>
          </cell>
          <cell r="F1188">
            <v>18</v>
          </cell>
          <cell r="G1188" t="str">
            <v>本</v>
          </cell>
          <cell r="H1188">
            <v>220</v>
          </cell>
          <cell r="I1188">
            <v>3960</v>
          </cell>
          <cell r="J1188">
            <v>0</v>
          </cell>
          <cell r="K1188">
            <v>0</v>
          </cell>
          <cell r="L1188">
            <v>18</v>
          </cell>
          <cell r="M1188">
            <v>170</v>
          </cell>
          <cell r="N1188">
            <v>3060</v>
          </cell>
          <cell r="O1188">
            <v>0</v>
          </cell>
          <cell r="P1188">
            <v>0</v>
          </cell>
          <cell r="Q1188">
            <v>0</v>
          </cell>
        </row>
        <row r="1189">
          <cell r="E1189" t="str">
            <v>Lｱﾝｶｰ　SUS310S　9φ-60L</v>
          </cell>
          <cell r="F1189">
            <v>12</v>
          </cell>
          <cell r="G1189" t="str">
            <v>本</v>
          </cell>
          <cell r="H1189">
            <v>220</v>
          </cell>
          <cell r="I1189">
            <v>2640</v>
          </cell>
          <cell r="J1189">
            <v>0</v>
          </cell>
          <cell r="K1189">
            <v>0</v>
          </cell>
          <cell r="L1189">
            <v>12</v>
          </cell>
          <cell r="M1189">
            <v>170</v>
          </cell>
          <cell r="N1189">
            <v>2040</v>
          </cell>
          <cell r="O1189">
            <v>0</v>
          </cell>
          <cell r="P1189">
            <v>0</v>
          </cell>
          <cell r="Q1189">
            <v>0</v>
          </cell>
        </row>
        <row r="1190">
          <cell r="E1190" t="str">
            <v>Yｱﾝｶｰ差込ﾀｲﾌﾟ縦　SUS310S
9φ-80L</v>
          </cell>
          <cell r="F1190">
            <v>4</v>
          </cell>
          <cell r="G1190" t="str">
            <v>本</v>
          </cell>
          <cell r="H1190">
            <v>620</v>
          </cell>
          <cell r="I1190">
            <v>2480</v>
          </cell>
          <cell r="J1190">
            <v>0</v>
          </cell>
          <cell r="K1190">
            <v>0</v>
          </cell>
          <cell r="L1190">
            <v>4</v>
          </cell>
          <cell r="M1190">
            <v>470</v>
          </cell>
          <cell r="N1190">
            <v>1880</v>
          </cell>
          <cell r="O1190">
            <v>0</v>
          </cell>
          <cell r="P1190">
            <v>0</v>
          </cell>
          <cell r="Q1190">
            <v>0</v>
          </cell>
        </row>
        <row r="1191">
          <cell r="E1191" t="str">
            <v>Yｱﾝｶｰ差込ﾀｲﾌﾟ横　SUS310S
9φ-80L</v>
          </cell>
          <cell r="F1191">
            <v>3</v>
          </cell>
          <cell r="G1191" t="str">
            <v>本</v>
          </cell>
          <cell r="H1191">
            <v>620</v>
          </cell>
          <cell r="I1191">
            <v>1860</v>
          </cell>
          <cell r="J1191">
            <v>0</v>
          </cell>
          <cell r="K1191">
            <v>0</v>
          </cell>
          <cell r="L1191">
            <v>3</v>
          </cell>
          <cell r="M1191">
            <v>470</v>
          </cell>
          <cell r="N1191">
            <v>1410</v>
          </cell>
          <cell r="O1191">
            <v>0</v>
          </cell>
          <cell r="P1191">
            <v>0</v>
          </cell>
          <cell r="Q1191">
            <v>0</v>
          </cell>
        </row>
        <row r="1192">
          <cell r="E1192" t="str">
            <v>Yｱﾝｶｰ 9φ-80取付台　SS+SGP</v>
          </cell>
          <cell r="F1192">
            <v>7</v>
          </cell>
          <cell r="G1192" t="str">
            <v>個</v>
          </cell>
          <cell r="H1192">
            <v>1080</v>
          </cell>
          <cell r="I1192">
            <v>7560</v>
          </cell>
          <cell r="J1192">
            <v>0</v>
          </cell>
          <cell r="K1192">
            <v>0</v>
          </cell>
          <cell r="L1192">
            <v>7</v>
          </cell>
          <cell r="M1192">
            <v>820</v>
          </cell>
          <cell r="N1192">
            <v>5740</v>
          </cell>
          <cell r="O1192">
            <v>0</v>
          </cell>
          <cell r="P1192">
            <v>0</v>
          </cell>
          <cell r="Q1192">
            <v>0</v>
          </cell>
        </row>
        <row r="1193">
          <cell r="E1193" t="str">
            <v>Yｱﾝｶｰ差込ﾀｲﾌﾟ縦　SUS310S
9φ-60L</v>
          </cell>
          <cell r="F1193">
            <v>4</v>
          </cell>
          <cell r="G1193" t="str">
            <v>本</v>
          </cell>
          <cell r="H1193">
            <v>620</v>
          </cell>
          <cell r="I1193">
            <v>2480</v>
          </cell>
          <cell r="J1193">
            <v>0</v>
          </cell>
          <cell r="K1193">
            <v>0</v>
          </cell>
          <cell r="L1193">
            <v>4</v>
          </cell>
          <cell r="M1193">
            <v>470</v>
          </cell>
          <cell r="N1193">
            <v>1880</v>
          </cell>
          <cell r="O1193">
            <v>0</v>
          </cell>
          <cell r="P1193">
            <v>0</v>
          </cell>
          <cell r="Q1193">
            <v>0</v>
          </cell>
        </row>
        <row r="1194">
          <cell r="E1194" t="str">
            <v>Yｱﾝｶｰ差込ﾀｲﾌﾟ横　SUS310S
9φ-60L</v>
          </cell>
          <cell r="F1194">
            <v>3</v>
          </cell>
          <cell r="G1194" t="str">
            <v>本</v>
          </cell>
          <cell r="H1194">
            <v>620</v>
          </cell>
          <cell r="I1194">
            <v>1860</v>
          </cell>
          <cell r="J1194">
            <v>0</v>
          </cell>
          <cell r="K1194">
            <v>0</v>
          </cell>
          <cell r="L1194">
            <v>3</v>
          </cell>
          <cell r="M1194">
            <v>470</v>
          </cell>
          <cell r="N1194">
            <v>1410</v>
          </cell>
          <cell r="O1194">
            <v>0</v>
          </cell>
          <cell r="P1194">
            <v>0</v>
          </cell>
          <cell r="Q1194">
            <v>0</v>
          </cell>
        </row>
        <row r="1195">
          <cell r="E1195" t="str">
            <v>Yｱﾝｶｰ 9φ-60取付台　SS+SGP</v>
          </cell>
          <cell r="F1195">
            <v>7</v>
          </cell>
          <cell r="G1195" t="str">
            <v>個</v>
          </cell>
          <cell r="H1195">
            <v>1080</v>
          </cell>
          <cell r="I1195">
            <v>7560</v>
          </cell>
          <cell r="J1195">
            <v>0</v>
          </cell>
          <cell r="K1195">
            <v>0</v>
          </cell>
          <cell r="L1195">
            <v>7</v>
          </cell>
          <cell r="M1195">
            <v>820</v>
          </cell>
          <cell r="N1195">
            <v>5740</v>
          </cell>
          <cell r="O1195">
            <v>0</v>
          </cell>
          <cell r="P1195">
            <v>0</v>
          </cell>
          <cell r="Q1195">
            <v>0</v>
          </cell>
        </row>
        <row r="1196">
          <cell r="E1196" t="str">
            <v>Yｱﾝｶｰ　SUS310S　9φ-90-60</v>
          </cell>
          <cell r="F1196">
            <v>3</v>
          </cell>
          <cell r="G1196" t="str">
            <v>本</v>
          </cell>
          <cell r="H1196">
            <v>460</v>
          </cell>
          <cell r="I1196">
            <v>1380</v>
          </cell>
          <cell r="J1196">
            <v>0</v>
          </cell>
          <cell r="K1196">
            <v>0</v>
          </cell>
          <cell r="L1196">
            <v>3</v>
          </cell>
          <cell r="M1196">
            <v>350</v>
          </cell>
          <cell r="N1196">
            <v>1050</v>
          </cell>
          <cell r="O1196">
            <v>0</v>
          </cell>
          <cell r="P1196">
            <v>0</v>
          </cell>
          <cell r="Q1196">
            <v>0</v>
          </cell>
        </row>
        <row r="1197">
          <cell r="E1197" t="str">
            <v>Yｱﾝｶｰ　SUS310S　9φ-30-60</v>
          </cell>
          <cell r="F1197">
            <v>3</v>
          </cell>
          <cell r="G1197" t="str">
            <v>本</v>
          </cell>
          <cell r="H1197">
            <v>360</v>
          </cell>
          <cell r="I1197">
            <v>1080</v>
          </cell>
          <cell r="J1197">
            <v>0</v>
          </cell>
          <cell r="K1197">
            <v>0</v>
          </cell>
          <cell r="L1197">
            <v>3</v>
          </cell>
          <cell r="M1197">
            <v>270</v>
          </cell>
          <cell r="N1197">
            <v>810</v>
          </cell>
          <cell r="O1197">
            <v>0</v>
          </cell>
          <cell r="P1197">
            <v>0</v>
          </cell>
          <cell r="Q1197">
            <v>0</v>
          </cell>
        </row>
        <row r="1198">
          <cell r="E1198" t="str">
            <v>引っ張り金物
SCH13+SUS316L+SS</v>
          </cell>
          <cell r="F1198">
            <v>9</v>
          </cell>
          <cell r="G1198" t="str">
            <v>組</v>
          </cell>
          <cell r="H1198">
            <v>3360</v>
          </cell>
          <cell r="I1198">
            <v>30240</v>
          </cell>
          <cell r="J1198">
            <v>0</v>
          </cell>
          <cell r="K1198">
            <v>0</v>
          </cell>
          <cell r="L1198">
            <v>9</v>
          </cell>
          <cell r="M1198">
            <v>2540</v>
          </cell>
          <cell r="N1198">
            <v>22860</v>
          </cell>
          <cell r="O1198">
            <v>0</v>
          </cell>
          <cell r="P1198">
            <v>0</v>
          </cell>
          <cell r="Q1198">
            <v>0</v>
          </cell>
        </row>
        <row r="1199">
          <cell r="E1199" t="str">
            <v>耐火ﾚﾝｶﾞ　B-2</v>
          </cell>
          <cell r="F1199">
            <v>0</v>
          </cell>
          <cell r="G1199" t="str">
            <v>枚</v>
          </cell>
          <cell r="H1199">
            <v>130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130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</row>
        <row r="1200">
          <cell r="E1200" t="str">
            <v>ｽｰﾊﾟｰｼﾘｶﾎﾞｰﾄﾞ　t75-150-610</v>
          </cell>
          <cell r="F1200">
            <v>0</v>
          </cell>
          <cell r="G1200" t="str">
            <v>枚</v>
          </cell>
          <cell r="H1200">
            <v>600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600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</row>
        <row r="1201">
          <cell r="E1201" t="str">
            <v>ｽｰﾊﾟｰｼﾘｶﾎﾞｰﾄﾞ　t30-150-610</v>
          </cell>
          <cell r="F1201">
            <v>0</v>
          </cell>
          <cell r="G1201" t="str">
            <v>枚</v>
          </cell>
          <cell r="H1201">
            <v>280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280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</row>
        <row r="1202">
          <cell r="E1202" t="str">
            <v>Yｱﾝｶｰ　SUS310S φ12-400-100</v>
          </cell>
          <cell r="F1202">
            <v>0</v>
          </cell>
          <cell r="G1202" t="str">
            <v>本</v>
          </cell>
          <cell r="H1202">
            <v>1000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760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</row>
        <row r="1203">
          <cell r="E1203" t="str">
            <v>Yｱﾝｶｰ SUS310S φ12-300-80</v>
          </cell>
          <cell r="F1203">
            <v>0</v>
          </cell>
          <cell r="G1203" t="str">
            <v>本</v>
          </cell>
          <cell r="H1203">
            <v>890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670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</row>
        <row r="1204">
          <cell r="E1204" t="str">
            <v>Yｱﾝｶｰ SUS310S φ12-100-80</v>
          </cell>
          <cell r="F1204">
            <v>0</v>
          </cell>
          <cell r="G1204" t="str">
            <v>本</v>
          </cell>
          <cell r="H1204">
            <v>630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480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</row>
        <row r="1205"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</row>
        <row r="1206"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</row>
        <row r="1207"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</row>
        <row r="1208"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</row>
        <row r="1209"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</row>
        <row r="1210"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</row>
        <row r="1211"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</row>
        <row r="1212"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</row>
        <row r="1213"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</row>
        <row r="1215"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</row>
        <row r="1216"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</row>
        <row r="1218"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</row>
        <row r="1219"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</row>
        <row r="1220"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</row>
        <row r="1221"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</row>
        <row r="1222"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</row>
        <row r="1223"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</row>
        <row r="1224"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</row>
        <row r="1225"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</row>
        <row r="1226"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</row>
        <row r="1229"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</row>
        <row r="1230"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</row>
        <row r="1234"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</row>
        <row r="1236"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</row>
        <row r="1240"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</row>
        <row r="1243"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</row>
        <row r="1244"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</row>
        <row r="1245"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</row>
        <row r="1246"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</row>
        <row r="1247"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</row>
        <row r="1248"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</row>
        <row r="1249"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</row>
        <row r="1250"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</row>
        <row r="1251"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</row>
        <row r="1252"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</row>
        <row r="1253"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</row>
        <row r="1254"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</row>
        <row r="1255"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</row>
        <row r="1256"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</row>
        <row r="1258"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</row>
        <row r="1259"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</row>
        <row r="1260"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</row>
        <row r="1261"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</row>
        <row r="1262"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</row>
        <row r="1263"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</row>
        <row r="1264"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</row>
        <row r="1266"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</row>
        <row r="1269"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</row>
        <row r="1270"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</row>
        <row r="1272"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</row>
        <row r="1273"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</row>
        <row r="1274"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</row>
        <row r="1275"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</row>
        <row r="1276"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</row>
        <row r="1277"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</row>
        <row r="1278"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</row>
        <row r="1279"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</row>
        <row r="1280"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</row>
        <row r="1281"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</row>
        <row r="1282"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</row>
        <row r="1283"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</row>
        <row r="1285"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</row>
        <row r="1286"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</row>
        <row r="1287"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</row>
        <row r="1288"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</row>
        <row r="1289"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</row>
        <row r="1291"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</row>
        <row r="1292"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</row>
        <row r="1293"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</row>
        <row r="1294"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</row>
        <row r="1296"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</row>
        <row r="1297"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</row>
        <row r="1298"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</row>
        <row r="1299"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</row>
        <row r="1300"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</row>
        <row r="1301"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</row>
        <row r="1302"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</row>
        <row r="1303"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</row>
        <row r="1304"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</row>
        <row r="1305"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</row>
        <row r="1306"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</row>
        <row r="1307"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</row>
        <row r="1308"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</row>
        <row r="1309"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</row>
        <row r="1310"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</row>
        <row r="1311"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</row>
        <row r="1312"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</row>
        <row r="1313"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</row>
        <row r="1314"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</row>
        <row r="1315"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</row>
        <row r="1316"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</row>
        <row r="1317"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</row>
        <row r="1318"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</row>
        <row r="1319"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</row>
        <row r="1320"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</row>
        <row r="1321"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</row>
        <row r="1322"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</row>
        <row r="1323"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</row>
        <row r="1324"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</row>
        <row r="1325"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</row>
        <row r="1326"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</row>
        <row r="1327"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</row>
        <row r="1328"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</row>
        <row r="1329"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</row>
        <row r="1330"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</row>
        <row r="1331"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</row>
        <row r="1332"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</row>
        <row r="1333"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</row>
        <row r="1334"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</row>
        <row r="1335"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</row>
        <row r="1336"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</row>
        <row r="1337"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</row>
        <row r="1338"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</row>
        <row r="1339"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</row>
        <row r="1340"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</row>
        <row r="1341"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</row>
        <row r="1342"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</row>
        <row r="1343"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</row>
        <row r="1344"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</row>
        <row r="1345"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</row>
        <row r="1346"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</row>
        <row r="1347"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</row>
        <row r="1348"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</row>
        <row r="1349"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</row>
        <row r="1350"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</row>
        <row r="1351"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</row>
        <row r="1352"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</row>
        <row r="1353"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</row>
        <row r="1354"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</row>
        <row r="1355"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</row>
        <row r="1356"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</row>
        <row r="1357"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</row>
        <row r="1358"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</row>
        <row r="1359"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</row>
        <row r="1360"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</row>
        <row r="1361"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</row>
        <row r="1362"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</row>
        <row r="1363"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</row>
        <row r="1364"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</row>
        <row r="1365"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</row>
        <row r="1366"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</row>
        <row r="1367"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</row>
        <row r="1368"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</row>
        <row r="1369"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</row>
        <row r="1370"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</row>
        <row r="1371"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</row>
        <row r="1372"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</row>
        <row r="1373"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</row>
        <row r="1374"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</row>
        <row r="1375"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</row>
        <row r="1376"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</row>
        <row r="1377"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</row>
        <row r="1378"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</row>
        <row r="1379"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</row>
        <row r="1380"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</row>
        <row r="1381"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</row>
        <row r="1382"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</row>
        <row r="1383"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</row>
        <row r="1384"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</row>
        <row r="1385"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</row>
        <row r="1386"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</row>
        <row r="1387"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</row>
        <row r="1388"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</row>
        <row r="1389"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</row>
        <row r="1390"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</row>
        <row r="1391"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</row>
        <row r="1392"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</row>
        <row r="1393"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</row>
        <row r="1394"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</row>
        <row r="1395"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</row>
        <row r="1396"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</row>
        <row r="1397"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</row>
        <row r="1398"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</row>
        <row r="1399"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</row>
        <row r="1400"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</row>
        <row r="1401"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</row>
        <row r="1402"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</row>
        <row r="1403"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</row>
        <row r="1404"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</row>
        <row r="1405"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</row>
        <row r="1406"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</row>
        <row r="1407"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</row>
        <row r="1408"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</row>
        <row r="1409"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</row>
        <row r="1410"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</row>
        <row r="1411"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</row>
        <row r="1412"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</row>
        <row r="1413"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</row>
        <row r="1414"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</row>
        <row r="1415"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</row>
        <row r="1416"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</row>
        <row r="1417"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</row>
        <row r="1418"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</row>
        <row r="1419"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</row>
        <row r="1420"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</row>
        <row r="1421"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</row>
        <row r="1422"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</row>
        <row r="1423"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</row>
        <row r="1424"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</row>
        <row r="1425"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</row>
        <row r="1426"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</row>
        <row r="1427"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</row>
        <row r="1428"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</row>
        <row r="1429"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</row>
        <row r="1430"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</row>
        <row r="1431"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</row>
        <row r="1432"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</row>
        <row r="1433"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</row>
        <row r="1434"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</row>
        <row r="1435"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</row>
        <row r="1436"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</row>
        <row r="1437"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</row>
        <row r="1438"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</row>
        <row r="1439"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</row>
        <row r="1440"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</row>
        <row r="1441"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</row>
        <row r="1442"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</row>
        <row r="1443"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</row>
        <row r="1444"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</row>
        <row r="1445"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</row>
        <row r="1446"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</row>
        <row r="1447"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</row>
        <row r="1448"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0</v>
          </cell>
          <cell r="Q1448">
            <v>0</v>
          </cell>
        </row>
        <row r="1449"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</row>
        <row r="1450"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</row>
        <row r="1451"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</row>
        <row r="1454"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</row>
        <row r="1455"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</row>
        <row r="1456"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</row>
        <row r="1457"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</row>
        <row r="1458"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</row>
        <row r="1459"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</row>
        <row r="1460"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</row>
        <row r="1461"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</row>
        <row r="1462"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</row>
        <row r="1463"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</row>
        <row r="1464"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</row>
        <row r="1465"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</row>
        <row r="1466"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</row>
        <row r="1467"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</row>
        <row r="1468"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</row>
        <row r="1469"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</row>
        <row r="1472"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</row>
        <row r="1473"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</row>
        <row r="1474"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</row>
        <row r="1475"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</row>
        <row r="1476"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</row>
        <row r="1477"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</row>
        <row r="1478"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</row>
        <row r="1479"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</row>
        <row r="1480"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</row>
        <row r="1481"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</row>
        <row r="1482"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</row>
        <row r="1483"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</row>
        <row r="1484"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</row>
        <row r="1485"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</row>
        <row r="1486"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</row>
        <row r="1488"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</row>
        <row r="1489"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</row>
        <row r="1490"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</row>
        <row r="1491"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</row>
        <row r="1492"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</row>
        <row r="1493"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</row>
        <row r="1494"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</row>
        <row r="1495"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</row>
        <row r="1496"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</row>
        <row r="1497"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</row>
        <row r="1498"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</row>
        <row r="1499"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</row>
        <row r="1500"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計算印刷"/>
    </sheetNames>
    <sheetDataSet>
      <sheetData sheetId="0" refreshError="1">
        <row r="3">
          <cell r="E3" t="str">
            <v>受入供給設備点検整備</v>
          </cell>
        </row>
        <row r="4">
          <cell r="E4" t="str">
            <v>ごみｸﾚｰﾝ点検整備</v>
          </cell>
        </row>
        <row r="5">
          <cell r="E5" t="str">
            <v>材料費</v>
          </cell>
        </row>
        <row r="6">
          <cell r="E6" t="str">
            <v>ﾜｲﾔｰﾛｰﾌﾟ</v>
          </cell>
        </row>
        <row r="7">
          <cell r="E7" t="str">
            <v>ﾜｲﾔｰｸﾘｯﾌﾟ</v>
          </cell>
        </row>
        <row r="8">
          <cell r="E8" t="str">
            <v>ｹｰﾌﾞﾙﾘｰﾙ用ﾛｰﾗｰﾁｪｰﾝ及びｽﾌﾟﾛｹｯﾄ</v>
          </cell>
        </row>
        <row r="9">
          <cell r="E9" t="str">
            <v>巻上開閉用ｺﾝﾄﾛｰﾗｰ</v>
          </cell>
        </row>
        <row r="10">
          <cell r="E10" t="str">
            <v>横走行用ｺﾝﾄﾛｰﾗｰ</v>
          </cell>
        </row>
        <row r="11">
          <cell r="E11" t="str">
            <v>回転式リミットｽｲｯﾁ用ﾁｪｰﾝ</v>
          </cell>
        </row>
        <row r="12">
          <cell r="E12" t="str">
            <v>遠心力ｽｲｯﾁ用ﾁｪｰﾝ</v>
          </cell>
        </row>
        <row r="13">
          <cell r="E13" t="str">
            <v xml:space="preserve">ｷｬﾌﾞﾀｲﾔｹｰﾌﾞﾙ </v>
          </cell>
        </row>
        <row r="14">
          <cell r="E14" t="str">
            <v>ﾀｲﾐﾝｸﾞﾍﾞﾙﾄ(巻上)</v>
          </cell>
        </row>
        <row r="15">
          <cell r="E15" t="str">
            <v>ﾀｲﾐﾝｸﾞﾍﾞﾙﾄ(走行)</v>
          </cell>
        </row>
        <row r="16">
          <cell r="E16" t="str">
            <v>ﾀｲﾐﾝｸﾞﾍﾞﾙﾄ(横行)</v>
          </cell>
        </row>
        <row r="17">
          <cell r="E17" t="str">
            <v>電磁接触器 巻上用 H250</v>
          </cell>
        </row>
        <row r="18">
          <cell r="E18" t="str">
            <v>電磁接触器 開閉用 H65</v>
          </cell>
        </row>
        <row r="19">
          <cell r="E19" t="str">
            <v>電磁接触器 巻上用 H20</v>
          </cell>
        </row>
        <row r="20">
          <cell r="E20" t="str">
            <v>電磁接触器 横走行用 H20</v>
          </cell>
        </row>
        <row r="21">
          <cell r="E21" t="str">
            <v>ごみｸﾚｰﾝｹｰﾌﾞﾙﾘｰﾙ用ﾁｪｰﾝ(RS60)</v>
          </cell>
        </row>
        <row r="22">
          <cell r="E22" t="str">
            <v xml:space="preserve">潤滑油(減速機用) </v>
          </cell>
        </row>
        <row r="24">
          <cell r="E24" t="str">
            <v>ﾊﾞｹｯﾄ用部品</v>
          </cell>
        </row>
        <row r="25">
          <cell r="E25" t="str">
            <v>油圧ｼﾘﾝﾀﾞｰｼｰﾙｷｯﾄ</v>
          </cell>
        </row>
        <row r="26">
          <cell r="E26" t="str">
            <v>球面軸受(ﾛｯﾄﾞ側)ｽﾅｯﾌﾟﾘﾝｸﾞ付</v>
          </cell>
        </row>
        <row r="27">
          <cell r="E27" t="str">
            <v>ｱﾀﾞﾌﾟﾀｰ</v>
          </cell>
        </row>
        <row r="28">
          <cell r="E28" t="str">
            <v>温度計付油面計</v>
          </cell>
        </row>
        <row r="29">
          <cell r="E29" t="str">
            <v>給油口付ｴｱｰﾌﾞﾘｰｻﾞｰ</v>
          </cell>
        </row>
        <row r="30">
          <cell r="E30" t="str">
            <v>油圧機器用Oﾘﾝｸﾞ</v>
          </cell>
        </row>
        <row r="31">
          <cell r="E31" t="str">
            <v>ｻｸｼｮﾝﾌｨﾙﾀｰ</v>
          </cell>
        </row>
        <row r="32">
          <cell r="E32" t="str">
            <v>ﾎﾟﾝﾌﾟﾕﾆｯﾄ耐油性ﾊﾟｯｷﾝ</v>
          </cell>
        </row>
        <row r="33">
          <cell r="E33" t="str">
            <v>油圧ﾎﾟﾝﾌﾟ（予備）</v>
          </cell>
        </row>
        <row r="34">
          <cell r="E34" t="str">
            <v>潤滑油(油圧ﾕﾆｯﾄ)</v>
          </cell>
        </row>
        <row r="35">
          <cell r="E35" t="str">
            <v>油圧ﾎﾟﾝﾌﾟ電動機ﾍﾞｱﾘﾝｸﾞ</v>
          </cell>
        </row>
        <row r="36">
          <cell r="E36" t="str">
            <v>ﾋﾟｽﾄﾝﾘﾝｸﾞ</v>
          </cell>
        </row>
        <row r="43">
          <cell r="E43" t="str">
            <v>灰ｸﾚｰﾝ点検整備</v>
          </cell>
        </row>
        <row r="44">
          <cell r="E44" t="str">
            <v>材料費</v>
          </cell>
        </row>
        <row r="45">
          <cell r="E45" t="str">
            <v>ﾜｲﾔｰﾛｰﾌﾟ</v>
          </cell>
        </row>
        <row r="46">
          <cell r="E46" t="str">
            <v>ﾜｲﾔｰｸﾘｯﾌﾟ</v>
          </cell>
        </row>
        <row r="47">
          <cell r="E47" t="str">
            <v>巻上開閉用ｺﾝﾄﾛｰﾗ</v>
          </cell>
        </row>
        <row r="48">
          <cell r="E48" t="str">
            <v>横走行用ｺﾝﾄﾛｰﾗ</v>
          </cell>
        </row>
        <row r="49">
          <cell r="E49" t="str">
            <v>ｹｰﾌﾞﾙﾘｰﾙ用Vﾍﾞﾙﾄ</v>
          </cell>
        </row>
        <row r="50">
          <cell r="E50" t="str">
            <v>ﾏｸﾞﾈｯﾄｻｸｼｮﾝｽﾄﾚｰﾅｰ</v>
          </cell>
        </row>
        <row r="51">
          <cell r="E51" t="str">
            <v>温度計付油面計</v>
          </cell>
        </row>
        <row r="52">
          <cell r="E52" t="str">
            <v>防水ﾊﾟｯｷﾝ</v>
          </cell>
        </row>
        <row r="53">
          <cell r="E53" t="str">
            <v>油圧ｼﾘﾝﾀﾞｰ用ｼｰﾙｷｯﾄ</v>
          </cell>
        </row>
        <row r="54">
          <cell r="E54" t="str">
            <v>ｱﾀﾞﾌﾟﾀｰ</v>
          </cell>
        </row>
        <row r="55">
          <cell r="E55" t="str">
            <v>球面軸受(ｽﾅｯﾌﾟﾘﾝｸﾞ付)</v>
          </cell>
        </row>
        <row r="56">
          <cell r="E56" t="str">
            <v>油圧機器用Oﾘﾝｸﾞ</v>
          </cell>
        </row>
        <row r="57">
          <cell r="E57" t="str">
            <v>主軸ﾎﾞｽ取り付けﾎﾞﾙﾄ､ﾅｯﾄ､割ﾋﾟﾝ</v>
          </cell>
        </row>
        <row r="58">
          <cell r="E58" t="str">
            <v xml:space="preserve">潤滑油(減速機用) </v>
          </cell>
        </row>
        <row r="59">
          <cell r="E59" t="str">
            <v>潤滑油(油圧ﾕﾆｯﾄ)</v>
          </cell>
        </row>
        <row r="60">
          <cell r="E60" t="str">
            <v>ﾊﾞｹｯﾄｼﾘﾝﾀﾞｰ持帰り整備</v>
          </cell>
        </row>
        <row r="63">
          <cell r="E63" t="str">
            <v>焼却設備点検整備</v>
          </cell>
        </row>
        <row r="64">
          <cell r="E64" t="str">
            <v>炉内ｸﾘﾝｶｰ除去､清掃及び築炉点検</v>
          </cell>
        </row>
        <row r="65">
          <cell r="E65" t="str">
            <v>材料費</v>
          </cell>
        </row>
        <row r="66">
          <cell r="E66" t="str">
            <v>ｺｰﾙﾗｲﾝ</v>
          </cell>
        </row>
        <row r="67">
          <cell r="E67" t="str">
            <v>ｾﾗﾐｯｸﾌｧｲﾊﾞｰﾛｰﾌﾟ φ30</v>
          </cell>
        </row>
        <row r="68">
          <cell r="E68" t="str">
            <v>ｾﾗﾐｯｸﾌｧｲﾊﾞｰﾛｰﾌﾟ φ40</v>
          </cell>
        </row>
        <row r="69">
          <cell r="E69" t="str">
            <v>ｾﾗﾐｯｸﾌｧｲﾊﾞｰﾛｰﾌﾟ φ50</v>
          </cell>
        </row>
        <row r="70">
          <cell r="E70" t="str">
            <v>ｾﾗﾐｯｸﾌｧｲﾊﾞｰﾛｰﾌﾟ φ60</v>
          </cell>
        </row>
        <row r="71">
          <cell r="E71" t="str">
            <v>ｾﾗﾐｯｸﾌｧｲﾊﾞｰﾊﾞﾙｸ</v>
          </cell>
        </row>
        <row r="73">
          <cell r="E73" t="str">
            <v>1号炉耐火ﾀｲﾙ補修工事</v>
          </cell>
        </row>
        <row r="74">
          <cell r="E74" t="str">
            <v>材料費</v>
          </cell>
        </row>
        <row r="75">
          <cell r="E75" t="str">
            <v>耐火ﾀｲﾙ(窒化) ﾎﾞﾙﾄ式ﾌﾗｯﾄ型</v>
          </cell>
        </row>
        <row r="76">
          <cell r="E76" t="str">
            <v>耐火ﾀｲﾙ(窒化) ﾎﾞﾙﾄ式R型</v>
          </cell>
        </row>
        <row r="77">
          <cell r="E77" t="str">
            <v>同上ｷｬｯﾌﾟ</v>
          </cell>
        </row>
        <row r="78">
          <cell r="E78" t="str">
            <v>同上用止めﾎﾞﾙﾄ、ﾅｯﾄ SUS310S</v>
          </cell>
        </row>
        <row r="79">
          <cell r="E79" t="str">
            <v>ﾓﾙﾀﾙ</v>
          </cell>
        </row>
        <row r="80">
          <cell r="E80" t="str">
            <v>ﾌｧｲﾊﾞｰｷｬｽﾄ</v>
          </cell>
        </row>
        <row r="81">
          <cell r="E81" t="str">
            <v>ﾌｧｲﾝﾌﾚｯｸｽﾌｪﾙﾄ</v>
          </cell>
        </row>
        <row r="83">
          <cell r="E83" t="str">
            <v>1号炉耐火物補修工事</v>
          </cell>
        </row>
        <row r="84">
          <cell r="E84" t="str">
            <v>材料費</v>
          </cell>
        </row>
        <row r="85">
          <cell r="E85" t="str">
            <v>ﾌﾟﾗｽﾁｯｸ耐火物 PSC-150</v>
          </cell>
        </row>
        <row r="86">
          <cell r="E86" t="str">
            <v>ﾌﾟﾗｽﾁｯｸ耐火物　T/#5942</v>
          </cell>
        </row>
        <row r="87">
          <cell r="E87" t="str">
            <v>ｽﾀｯﾄ SS φ12.7-26L</v>
          </cell>
        </row>
        <row r="88">
          <cell r="E88" t="str">
            <v>1号炉燃焼段側壁1段目ﾚﾝｶﾞ積替(A壁)</v>
          </cell>
        </row>
        <row r="89">
          <cell r="E89" t="str">
            <v>1号炉燃焼段側壁1段目ﾚﾝｶﾞ積替(A壁)</v>
          </cell>
        </row>
        <row r="90">
          <cell r="E90" t="str">
            <v>材料費</v>
          </cell>
        </row>
        <row r="91">
          <cell r="E91" t="str">
            <v>耐火ﾚﾝｶﾞ　SiC85　並型</v>
          </cell>
        </row>
        <row r="92">
          <cell r="E92" t="str">
            <v>耐火ﾚﾝｶﾞ　SiC85　異型No.74</v>
          </cell>
        </row>
        <row r="93">
          <cell r="E93" t="str">
            <v>耐火ﾚﾝｶﾞ　SiC85　異型No.75</v>
          </cell>
        </row>
        <row r="94">
          <cell r="E94" t="str">
            <v>耐火ﾚﾝｶﾞ　SiC85　異型No.76</v>
          </cell>
        </row>
        <row r="95">
          <cell r="E95" t="str">
            <v>耐火ﾚﾝｶﾞ　SiC85　異型No.77</v>
          </cell>
        </row>
        <row r="96">
          <cell r="E96" t="str">
            <v>耐火ﾚﾝｶﾞ　SiC85　異型No.78</v>
          </cell>
        </row>
        <row r="97">
          <cell r="E97" t="str">
            <v>耐火ﾚﾝｶﾞ　SiC85　異型No.79</v>
          </cell>
        </row>
        <row r="98">
          <cell r="E98" t="str">
            <v>耐火ﾚﾝｶﾞ　SiC85　異型No.80</v>
          </cell>
        </row>
        <row r="99">
          <cell r="E99" t="str">
            <v>ﾓﾙﾀﾙ　SiC85</v>
          </cell>
        </row>
        <row r="100">
          <cell r="E100" t="str">
            <v>耐火ｷｬｽﾀﾌﾞﾙ　RF-D80X-RE</v>
          </cell>
        </row>
        <row r="101">
          <cell r="E101" t="str">
            <v>ﾌｧｲﾝﾌﾚｯｸｽﾊﾞﾙｸ</v>
          </cell>
        </row>
        <row r="102">
          <cell r="E102" t="str">
            <v>ﾌｧｲﾝﾌﾚｯｸｽﾌｪﾙﾄ　25t -600-900</v>
          </cell>
        </row>
        <row r="103">
          <cell r="E103" t="str">
            <v>ﾌｧｲﾝﾌﾚｯｸｽﾌｪﾙﾄ　12t-600-900</v>
          </cell>
        </row>
        <row r="104">
          <cell r="E104" t="str">
            <v>ﾌｧｲﾝﾌﾚｯｸｽﾌﾞﾗﾝｹｯﾄ
　25t-600-3600</v>
          </cell>
        </row>
        <row r="105">
          <cell r="E105" t="str">
            <v>ﾌｧｲﾝﾌﾚｯｸｽﾍﾟｰﾊﾟｰ　3t-600-1200</v>
          </cell>
        </row>
        <row r="106">
          <cell r="E106" t="str">
            <v>Lｱﾝｶｰ　SUS316L　9φ-60L</v>
          </cell>
        </row>
        <row r="107">
          <cell r="E107" t="str">
            <v>Yｱﾝｶｰ差込ﾀｲﾌﾟ縦　SUS310S
9φ-80L</v>
          </cell>
        </row>
        <row r="108">
          <cell r="E108" t="str">
            <v>Yｱﾝｶｰ差込ﾀｲﾌﾟ横　SUS310S
9φ-80L</v>
          </cell>
        </row>
        <row r="109">
          <cell r="E109" t="str">
            <v>Yｱﾝｶｰ 9φ-80取付台　SS+SGP</v>
          </cell>
        </row>
        <row r="110">
          <cell r="E110" t="str">
            <v>Yｱﾝｶｰ差込ﾀｲﾌﾟ縦　SUS310S
9φ-60L</v>
          </cell>
        </row>
        <row r="111">
          <cell r="E111" t="str">
            <v>Yｱﾝｶｰ差込ﾀｲﾌﾟ横　SUS310S
9φ-60L</v>
          </cell>
        </row>
        <row r="112">
          <cell r="E112" t="str">
            <v>Yｱﾝｶｰ 9φ-60取付台　SS+SGP</v>
          </cell>
        </row>
        <row r="113">
          <cell r="E113" t="str">
            <v>Yｱﾝｶｰ　SUS310S　9φ-90-60</v>
          </cell>
        </row>
        <row r="114">
          <cell r="E114" t="str">
            <v>Yｱﾝｶｰ　SUS310S　9φ-30-60</v>
          </cell>
        </row>
        <row r="115">
          <cell r="E115" t="str">
            <v>引っ張り金物
SCH13+SUS316L+SS</v>
          </cell>
        </row>
        <row r="116">
          <cell r="E116" t="str">
            <v>耐火ﾚﾝｶﾞ　B-2</v>
          </cell>
        </row>
        <row r="117">
          <cell r="E117" t="str">
            <v>ｽｰﾊﾟｰｼﾘｶﾎﾞｰﾄﾞ　t75-150-610</v>
          </cell>
        </row>
        <row r="118">
          <cell r="E118" t="str">
            <v>Yｱﾝｶｰ　SUS310S φ12-400-100</v>
          </cell>
        </row>
        <row r="119">
          <cell r="E119" t="str">
            <v>Yｱﾝｶｰ SUS310S φ12-300-80</v>
          </cell>
        </row>
        <row r="120">
          <cell r="E120" t="str">
            <v>Yｱﾝｶｰ SUS310S φ12-100-80</v>
          </cell>
        </row>
        <row r="121">
          <cell r="E121" t="str">
            <v>降水管保護板(標準)
SUS310S 25t 300w</v>
          </cell>
        </row>
        <row r="122">
          <cell r="E122" t="str">
            <v>1号炉燃焼段側壁ﾚﾝｶﾞ上ｷｬｽﾀﾌﾞﾙ補修(6m/炉)</v>
          </cell>
        </row>
        <row r="123">
          <cell r="E123" t="str">
            <v>材料費</v>
          </cell>
        </row>
        <row r="124">
          <cell r="E124" t="str">
            <v>耐火ｷｬｽﾀﾌﾞﾙ　RF-D80X-RE</v>
          </cell>
        </row>
        <row r="125">
          <cell r="E125" t="str">
            <v>ﾌｧｲﾝﾌﾚｯｸｽﾌｪﾙﾄ　25t</v>
          </cell>
        </row>
        <row r="126">
          <cell r="E126" t="str">
            <v>ﾌｧｲﾝﾌﾚｯｸｽﾌｪﾙﾄ　12t</v>
          </cell>
        </row>
        <row r="127">
          <cell r="E127" t="str">
            <v>Yｱﾝｶｰ　SUS310S　9φ-40-60</v>
          </cell>
        </row>
        <row r="128">
          <cell r="E128" t="str">
            <v>Yｱﾝｶｰ　SUS310S　9φ-80-60</v>
          </cell>
        </row>
        <row r="129">
          <cell r="E129" t="str">
            <v>油圧ｼﾘﾝﾀﾞ用ﾌﾞｯｼｭ</v>
          </cell>
        </row>
        <row r="130">
          <cell r="E130" t="str">
            <v>降水管保護板補修</v>
          </cell>
        </row>
        <row r="131">
          <cell r="E131" t="str">
            <v>材料費</v>
          </cell>
        </row>
        <row r="132">
          <cell r="E132" t="str">
            <v>降水管保護板(標準)
SUS310S 25t 300w</v>
          </cell>
        </row>
        <row r="133">
          <cell r="E133" t="str">
            <v>降水管保護板(端部)
SUS310S 25t 268w</v>
          </cell>
        </row>
        <row r="134">
          <cell r="E134" t="str">
            <v>ロックウール</v>
          </cell>
        </row>
        <row r="135">
          <cell r="E135" t="str">
            <v>1号炉耐火物補修工事</v>
          </cell>
        </row>
        <row r="136">
          <cell r="E136" t="str">
            <v>材料費</v>
          </cell>
        </row>
        <row r="137">
          <cell r="E137" t="str">
            <v>ﾌﾟﾗｽﾁｯｸ耐火物 PSC-150</v>
          </cell>
        </row>
        <row r="138">
          <cell r="E138" t="str">
            <v>ｽﾀｯﾄ SS φ12.7-26L</v>
          </cell>
        </row>
        <row r="139">
          <cell r="E139" t="str">
            <v>不定形耐火物　ﾊﾟｯﾁ90</v>
          </cell>
        </row>
        <row r="140">
          <cell r="E140" t="str">
            <v>右側面火格子（乾燥段端部） G-B-8</v>
          </cell>
        </row>
        <row r="141">
          <cell r="E141" t="str">
            <v>1号炉燃焼段側壁1段目ﾚﾝｶﾞ積替(A壁)</v>
          </cell>
        </row>
        <row r="142">
          <cell r="E142" t="str">
            <v>材料費</v>
          </cell>
        </row>
        <row r="143">
          <cell r="E143" t="str">
            <v>耐火ﾚﾝｶﾞ　SiC85　並型</v>
          </cell>
        </row>
        <row r="144">
          <cell r="E144" t="str">
            <v>耐火ﾚﾝｶﾞ　SiC85　異型No.74</v>
          </cell>
        </row>
        <row r="145">
          <cell r="E145" t="str">
            <v>耐火ﾚﾝｶﾞ　SiC85　異型No.75</v>
          </cell>
        </row>
        <row r="146">
          <cell r="E146" t="str">
            <v>耐火ﾚﾝｶﾞ　SiC85　異型No.76</v>
          </cell>
        </row>
        <row r="147">
          <cell r="E147" t="str">
            <v>耐火ﾚﾝｶﾞ　SiC85　異型No.77</v>
          </cell>
        </row>
        <row r="148">
          <cell r="E148" t="str">
            <v>耐火ﾚﾝｶﾞ　SiC85　異型No.78</v>
          </cell>
        </row>
        <row r="149">
          <cell r="E149" t="str">
            <v>耐火ﾚﾝｶﾞ　SiC85　異型No.79</v>
          </cell>
        </row>
        <row r="150">
          <cell r="E150" t="str">
            <v>耐火ﾚﾝｶﾞ　SiC85　異型No.80</v>
          </cell>
        </row>
        <row r="151">
          <cell r="E151" t="str">
            <v>ﾓﾙﾀﾙ　SiC85</v>
          </cell>
        </row>
        <row r="152">
          <cell r="E152" t="str">
            <v>耐火ｷｬｽﾀﾌﾞﾙ　RF-D80X-RE</v>
          </cell>
        </row>
        <row r="153">
          <cell r="E153" t="str">
            <v>ﾌｧｲﾝﾌﾚｯｸｽﾊﾞﾙｸ</v>
          </cell>
        </row>
        <row r="154">
          <cell r="E154" t="str">
            <v>ﾌｧｲﾝﾌﾚｯｸｽﾌｪﾙﾄ　25t</v>
          </cell>
        </row>
        <row r="155">
          <cell r="E155" t="str">
            <v>ﾌｧｲﾝﾌﾚｯｸｽﾌｪﾙﾄ　12t</v>
          </cell>
        </row>
        <row r="156">
          <cell r="E156" t="str">
            <v>ﾌｧｲﾝﾌﾚｯｸｽﾌﾞﾗﾝｹｯﾄ　25t</v>
          </cell>
        </row>
        <row r="157">
          <cell r="E157" t="str">
            <v>ﾌｧｲﾝﾌﾚｯｸｽﾍﾟｰﾊﾟｰ　3t</v>
          </cell>
        </row>
        <row r="158">
          <cell r="E158" t="str">
            <v>Lｱﾝｶｰ　SUS316L　9φ-60L</v>
          </cell>
        </row>
        <row r="159">
          <cell r="E159" t="str">
            <v>Yｱﾝｶｰ差込ﾀｲﾌﾟ縦　SUS310S
9φ-80L</v>
          </cell>
        </row>
        <row r="160">
          <cell r="E160" t="str">
            <v>Yｱﾝｶｰ差込ﾀｲﾌﾟ横　SUS310S
9φ-80L</v>
          </cell>
        </row>
        <row r="161">
          <cell r="E161" t="str">
            <v>同上取付台　SS+SGP</v>
          </cell>
        </row>
        <row r="162">
          <cell r="E162" t="str">
            <v>引っ張り金物
SCH13+SUS316L+SS</v>
          </cell>
        </row>
        <row r="163">
          <cell r="E163" t="str">
            <v>各種ﾊﾞﾙﾌﾞOﾘﾝｸﾞ</v>
          </cell>
        </row>
        <row r="164">
          <cell r="E164" t="str">
            <v>1号炉燃焼段側壁ﾚﾝｶﾞ上ｷｬｽﾀﾌﾞﾙ補修(6m/炉)</v>
          </cell>
        </row>
        <row r="165">
          <cell r="E165" t="str">
            <v>材料費</v>
          </cell>
        </row>
        <row r="166">
          <cell r="E166" t="str">
            <v>耐火ｷｬｽﾀﾌﾞﾙ　RF-D80X-RE</v>
          </cell>
        </row>
        <row r="167">
          <cell r="E167" t="str">
            <v>ﾌｧｲﾝﾌﾚｯｸｽﾌｪﾙﾄ　25t</v>
          </cell>
        </row>
        <row r="168">
          <cell r="E168" t="str">
            <v>ﾌｧｲﾝﾌﾚｯｸｽﾌｪﾙﾄ　12t</v>
          </cell>
        </row>
        <row r="169">
          <cell r="E169" t="str">
            <v>Yｱﾝｶｰ　SUS310S　9φ-40-60</v>
          </cell>
        </row>
        <row r="170">
          <cell r="E170" t="str">
            <v>Yｱﾝｶｰ　SUS310S　9φ-80-60</v>
          </cell>
        </row>
        <row r="171">
          <cell r="E171" t="str">
            <v>潤滑油(油圧ﾕﾆｯﾄｵｲﾙ)</v>
          </cell>
        </row>
        <row r="172">
          <cell r="E172" t="str">
            <v>降水管保護板補修</v>
          </cell>
        </row>
        <row r="173">
          <cell r="E173" t="str">
            <v>材料費</v>
          </cell>
        </row>
        <row r="174">
          <cell r="E174" t="str">
            <v>降水管保護板(標準)
SUS310S 25t 300w</v>
          </cell>
        </row>
        <row r="175">
          <cell r="E175" t="str">
            <v>降水管保護板(端部)
SUS310S 25t 268w</v>
          </cell>
        </row>
        <row r="176">
          <cell r="E176" t="str">
            <v>ロックウール</v>
          </cell>
        </row>
        <row r="177">
          <cell r="E177" t="str">
            <v>給じん装置用ﾁｪｯｸ弁
Z1S10T-3X</v>
          </cell>
        </row>
        <row r="178">
          <cell r="E178" t="str">
            <v>火格子及び火格子ﾀﾞｸﾄ清掃点検</v>
          </cell>
        </row>
        <row r="179">
          <cell r="E179" t="str">
            <v>材料費</v>
          </cell>
        </row>
        <row r="180">
          <cell r="E180" t="str">
            <v>油圧ｼﾘﾝﾀﾞ用ﾊﾟｯｷﾝ</v>
          </cell>
        </row>
        <row r="181">
          <cell r="E181" t="str">
            <v xml:space="preserve">油圧ｼﾘﾝﾀﾞ用ｼﾞｬﾊﾞﾗ </v>
          </cell>
        </row>
        <row r="182">
          <cell r="E182" t="str">
            <v>油圧ｼﾘﾝﾀﾞ用ﾌﾞｯｼｭ</v>
          </cell>
        </row>
        <row r="183">
          <cell r="E183" t="str">
            <v>ﾛｯﾄﾞｼｰﾙ部品</v>
          </cell>
        </row>
        <row r="184">
          <cell r="E184" t="str">
            <v>火格子部品</v>
          </cell>
        </row>
        <row r="186">
          <cell r="E186" t="str">
            <v>中間火格子 G-B-1A</v>
          </cell>
        </row>
        <row r="187">
          <cell r="E187" t="str">
            <v>中間火格子(TB用) G-B-2</v>
          </cell>
        </row>
        <row r="188">
          <cell r="E188" t="str">
            <v>右側固定火格子 G-B-3</v>
          </cell>
        </row>
        <row r="189">
          <cell r="E189" t="str">
            <v>左側固定火格子 G-B-4</v>
          </cell>
        </row>
        <row r="190">
          <cell r="E190" t="str">
            <v>右側可動火格子 G-B-5</v>
          </cell>
        </row>
        <row r="191">
          <cell r="E191" t="str">
            <v>左側可動火格子 G-B-6</v>
          </cell>
        </row>
        <row r="192">
          <cell r="E192" t="str">
            <v>ｽﾗｲﾄﾞﾋﾟｰｽ</v>
          </cell>
        </row>
        <row r="193">
          <cell r="E193" t="str">
            <v>右側面火格子（乾燥段端部） G-B-8</v>
          </cell>
        </row>
        <row r="194">
          <cell r="E194" t="str">
            <v>左側面火格子（乾燥段端部） G-B-9</v>
          </cell>
        </row>
        <row r="195">
          <cell r="E195" t="str">
            <v>右側面火格子（燃焼段前部） G-B-12</v>
          </cell>
        </row>
        <row r="196">
          <cell r="E196" t="str">
            <v>左側面火格子（燃焼段前部） G-B-13</v>
          </cell>
        </row>
        <row r="197">
          <cell r="E197" t="str">
            <v>右側面火格子（後燃焼段端部） G-B-16</v>
          </cell>
        </row>
        <row r="198">
          <cell r="E198" t="str">
            <v>左側面火格子(後燃焼段端部)　G-B-17</v>
          </cell>
        </row>
        <row r="199">
          <cell r="E199" t="str">
            <v>右側面火格子 G-B-20</v>
          </cell>
        </row>
        <row r="200">
          <cell r="E200" t="str">
            <v>左側面火格子 G-B-21</v>
          </cell>
        </row>
        <row r="201">
          <cell r="E201" t="str">
            <v>段落部中央火格子 G-B-24</v>
          </cell>
        </row>
        <row r="202">
          <cell r="E202" t="str">
            <v>段落部右側火格子 G-B-25</v>
          </cell>
        </row>
        <row r="203">
          <cell r="E203" t="str">
            <v>段落部左側火格子 G-B-26</v>
          </cell>
        </row>
        <row r="204">
          <cell r="E204" t="str">
            <v>可動火格子受ﾌﾟﾚｰﾄ G-B-33</v>
          </cell>
        </row>
        <row r="205">
          <cell r="E205" t="str">
            <v>右側面火格子(乾燥段4段目)  G-B-34</v>
          </cell>
        </row>
        <row r="206">
          <cell r="E206" t="str">
            <v>左側面火格子(乾燥段4段目)  G-B-35</v>
          </cell>
        </row>
        <row r="207">
          <cell r="E207" t="str">
            <v>中間火格子 G-B-91A</v>
          </cell>
        </row>
        <row r="208">
          <cell r="E208" t="str">
            <v>中間火格子 G-B-92B</v>
          </cell>
        </row>
        <row r="209">
          <cell r="E209" t="str">
            <v>火格子ﾌﾞﾛｯｸ　G-B-91A</v>
          </cell>
        </row>
        <row r="210">
          <cell r="E210" t="str">
            <v>ﾃﾝｼｮﾝﾎﾞﾙﾄ･Uﾅｯﾄ(M22x1160L)</v>
          </cell>
        </row>
        <row r="211">
          <cell r="E211" t="str">
            <v>ﾃﾝｼｮﾝﾎﾞﾙﾄ･Uﾅｯﾄ(M22x960L)</v>
          </cell>
        </row>
        <row r="212">
          <cell r="E212" t="str">
            <v>熱伝対</v>
          </cell>
        </row>
        <row r="213">
          <cell r="E213" t="str">
            <v>投下ブロック（中間部）</v>
          </cell>
        </row>
        <row r="214">
          <cell r="E214" t="str">
            <v>火格子駆動油圧ﾕﾆｯﾄ点検</v>
          </cell>
        </row>
        <row r="215">
          <cell r="E215" t="str">
            <v>材料費</v>
          </cell>
        </row>
        <row r="216">
          <cell r="E216" t="str">
            <v>各種ﾊﾞﾙﾌﾞOﾘﾝｸﾞ</v>
          </cell>
        </row>
        <row r="217">
          <cell r="E217" t="str">
            <v>　(電磁弁､手動弁､ﾌﾛｰｺﾝﾄﾛｰﾙ弁等</v>
          </cell>
        </row>
        <row r="218">
          <cell r="E218" t="str">
            <v>　                          ﾊﾞﾙﾌﾞｶﾞｽｹｯﾄ面用)</v>
          </cell>
        </row>
        <row r="219">
          <cell r="E219" t="str">
            <v>ﾌｨﾙﾀｰｴﾚﾒﾝﾄ VLF20用20μｴﾚﾒﾝﾄ</v>
          </cell>
        </row>
        <row r="220">
          <cell r="E220" t="str">
            <v>ｻｸｼｮﾝﾌｨﾙﾀｰｴﾚﾒﾝﾄ DN-16 VN16用</v>
          </cell>
        </row>
        <row r="221">
          <cell r="E221" t="str">
            <v>ｵｲﾙｸｰﾗｰﾒﾝﾃﾅﾝｽｷｯﾄ</v>
          </cell>
        </row>
        <row r="222">
          <cell r="E222" t="str">
            <v xml:space="preserve">                               (予備ﾎﾟﾝﾌﾟ含む)</v>
          </cell>
        </row>
        <row r="223">
          <cell r="E223" t="str">
            <v>ｶﾞｽｹｯﾄ T/#1050耐油性 □530x630 5t</v>
          </cell>
        </row>
        <row r="224">
          <cell r="E224" t="str">
            <v>潤滑油(油圧ﾕﾆｯﾄｵｲﾙ)</v>
          </cell>
        </row>
        <row r="225">
          <cell r="E225" t="str">
            <v>ガイドプレート</v>
          </cell>
        </row>
        <row r="226">
          <cell r="E226" t="str">
            <v>給じん装置用手動弁
3WMM10A3X/F</v>
          </cell>
        </row>
        <row r="227">
          <cell r="E227" t="str">
            <v>給じん装置用手動ﾌﾛｰｺﾝﾄﾛｰﾙ弁
ES-G02-30-12</v>
          </cell>
        </row>
        <row r="228">
          <cell r="E228" t="str">
            <v>給じん装置用電磁比例
ﾌﾛｰｺﾝﾄﾛｰﾙ弁(ES-G02-30-12)</v>
          </cell>
        </row>
        <row r="229">
          <cell r="E229" t="str">
            <v>給じん装置用電磁弁
4WE10E4X/CW100N9DL</v>
          </cell>
        </row>
        <row r="230">
          <cell r="E230" t="str">
            <v>給じん装置用ﾁｪｯｸ弁
Z1S10T-3X</v>
          </cell>
        </row>
        <row r="231">
          <cell r="E231" t="str">
            <v>給じん装置用ｽﾄｯﾌﾟ弁
HG-4211-10J-23</v>
          </cell>
        </row>
        <row r="232">
          <cell r="E232" t="str">
            <v>ピン</v>
          </cell>
        </row>
        <row r="233">
          <cell r="E233" t="str">
            <v>電動機用ﾍﾞｱﾘﾝｸﾞ6313VV</v>
          </cell>
        </row>
        <row r="234">
          <cell r="E234" t="str">
            <v>電動機用ﾍﾞｱﾘﾝｸﾞ6312VV</v>
          </cell>
        </row>
        <row r="235">
          <cell r="E235" t="str">
            <v>防振ｺﾞﾑ</v>
          </cell>
        </row>
        <row r="236">
          <cell r="E236" t="str">
            <v>ケーシング(1)</v>
          </cell>
        </row>
        <row r="237">
          <cell r="E237" t="str">
            <v>ケーシング(2)</v>
          </cell>
        </row>
        <row r="238">
          <cell r="E238" t="str">
            <v>取付板(1)</v>
          </cell>
        </row>
        <row r="239">
          <cell r="E239" t="str">
            <v>給じん装置清掃及び点検</v>
          </cell>
        </row>
        <row r="240">
          <cell r="E240" t="str">
            <v>材料費</v>
          </cell>
        </row>
        <row r="241">
          <cell r="E241" t="str">
            <v>油圧ｼﾘﾝﾀﾞ用ﾊﾟｯｷﾝ</v>
          </cell>
        </row>
        <row r="242">
          <cell r="E242" t="str">
            <v xml:space="preserve">油圧ｼﾘﾝﾀﾞ用ｼﾞｬﾊﾞﾗ </v>
          </cell>
        </row>
        <row r="243">
          <cell r="E243" t="str">
            <v>油圧ｼﾘﾝﾀﾞ用ﾌﾞｯｼｭ</v>
          </cell>
        </row>
        <row r="244">
          <cell r="E244" t="str">
            <v>ﾛｯﾄﾞｼｰﾙ部品</v>
          </cell>
        </row>
        <row r="245">
          <cell r="E245" t="str">
            <v>球面軸受</v>
          </cell>
        </row>
        <row r="246">
          <cell r="E246" t="str">
            <v>給じん装置本体</v>
          </cell>
        </row>
        <row r="247">
          <cell r="E247" t="str">
            <v>中間部ｶﾊﾞｰﾌﾟﾚｰﾄ</v>
          </cell>
        </row>
        <row r="248">
          <cell r="E248" t="str">
            <v>両端部ｶﾊﾞｰﾌﾟﾚｰﾄ</v>
          </cell>
        </row>
        <row r="249">
          <cell r="E249" t="str">
            <v>ｽﾗｲﾄﾞﾌﾟﾚｰﾄ(1)</v>
          </cell>
        </row>
        <row r="250">
          <cell r="E250" t="str">
            <v>ｽﾗｲﾄﾞﾌﾟﾚｰﾄ(2)</v>
          </cell>
        </row>
        <row r="251">
          <cell r="E251" t="str">
            <v>シールプレート(1)</v>
          </cell>
        </row>
        <row r="252">
          <cell r="E252" t="str">
            <v>シールプレート(2)</v>
          </cell>
        </row>
        <row r="253">
          <cell r="E253" t="str">
            <v>給じん装置架台</v>
          </cell>
        </row>
        <row r="254">
          <cell r="E254" t="str">
            <v>側面ガイド用受台(1)</v>
          </cell>
        </row>
        <row r="255">
          <cell r="E255" t="str">
            <v>側面ガイド用受台(2)</v>
          </cell>
        </row>
        <row r="256">
          <cell r="E256" t="str">
            <v>ストッパー</v>
          </cell>
        </row>
        <row r="257">
          <cell r="E257" t="str">
            <v>ガイドプレート</v>
          </cell>
        </row>
        <row r="258">
          <cell r="E258" t="str">
            <v>側面ガイド(1)</v>
          </cell>
        </row>
        <row r="259">
          <cell r="E259" t="str">
            <v>側面ガイド(2)</v>
          </cell>
        </row>
        <row r="260">
          <cell r="E260" t="str">
            <v>側面ガイド(3)</v>
          </cell>
        </row>
        <row r="261">
          <cell r="E261" t="str">
            <v>側面ガイド(4)</v>
          </cell>
        </row>
        <row r="262">
          <cell r="E262" t="str">
            <v>側面ガイド(5)</v>
          </cell>
        </row>
        <row r="263">
          <cell r="E263" t="str">
            <v>ベースプレート（中間部）</v>
          </cell>
        </row>
        <row r="264">
          <cell r="E264" t="str">
            <v>ベースプレート（両端部）</v>
          </cell>
        </row>
        <row r="265">
          <cell r="E265" t="str">
            <v>ベースプレート（左側用）</v>
          </cell>
        </row>
        <row r="266">
          <cell r="E266" t="str">
            <v>ベースプレート（右側用）</v>
          </cell>
        </row>
        <row r="267">
          <cell r="E267" t="str">
            <v>投下ブロック（中間部）</v>
          </cell>
        </row>
        <row r="268">
          <cell r="E268" t="str">
            <v>投下ブロック（両端部）</v>
          </cell>
        </row>
        <row r="269">
          <cell r="E269" t="str">
            <v>シールプレート(1)</v>
          </cell>
        </row>
        <row r="270">
          <cell r="E270" t="str">
            <v>シールプレート(2)</v>
          </cell>
        </row>
        <row r="271">
          <cell r="E271" t="str">
            <v>スライドプレート(1)</v>
          </cell>
        </row>
        <row r="272">
          <cell r="E272" t="str">
            <v>スライドプレート(2)</v>
          </cell>
        </row>
        <row r="273">
          <cell r="E273" t="str">
            <v>スライドプレート(3)</v>
          </cell>
        </row>
        <row r="274">
          <cell r="E274" t="str">
            <v>調整ライナー</v>
          </cell>
        </row>
        <row r="275">
          <cell r="E275" t="str">
            <v>丸棒</v>
          </cell>
        </row>
        <row r="276">
          <cell r="E276" t="str">
            <v>サポート(1)</v>
          </cell>
        </row>
        <row r="277">
          <cell r="E277" t="str">
            <v>サポート(2)</v>
          </cell>
        </row>
        <row r="278">
          <cell r="E278" t="str">
            <v>サポート(3)</v>
          </cell>
        </row>
        <row r="279">
          <cell r="E279" t="str">
            <v>ガイドプレート</v>
          </cell>
        </row>
        <row r="280">
          <cell r="E280" t="str">
            <v>スライドプレート</v>
          </cell>
        </row>
        <row r="281">
          <cell r="E281" t="str">
            <v>ブラケット</v>
          </cell>
        </row>
        <row r="282">
          <cell r="E282" t="str">
            <v>フランジ</v>
          </cell>
        </row>
        <row r="283">
          <cell r="E283" t="str">
            <v>ロッド</v>
          </cell>
        </row>
        <row r="284">
          <cell r="E284" t="str">
            <v>先端金物</v>
          </cell>
        </row>
        <row r="285">
          <cell r="E285" t="str">
            <v>ブッシュ</v>
          </cell>
        </row>
        <row r="286">
          <cell r="E286" t="str">
            <v>ピン</v>
          </cell>
        </row>
        <row r="287">
          <cell r="E287" t="str">
            <v>キープレート</v>
          </cell>
        </row>
        <row r="288">
          <cell r="E288" t="str">
            <v>ロッドシール装置</v>
          </cell>
        </row>
        <row r="289">
          <cell r="E289" t="str">
            <v>ガスケット</v>
          </cell>
        </row>
        <row r="290">
          <cell r="E290" t="str">
            <v>ケーシング(1)</v>
          </cell>
        </row>
        <row r="291">
          <cell r="E291" t="str">
            <v>ケーシング(2)</v>
          </cell>
        </row>
        <row r="292">
          <cell r="E292" t="str">
            <v>取付板(1)</v>
          </cell>
        </row>
        <row r="293">
          <cell r="E293" t="str">
            <v>取付板(2)</v>
          </cell>
        </row>
        <row r="294">
          <cell r="E294" t="str">
            <v>取付板(3)</v>
          </cell>
        </row>
        <row r="295">
          <cell r="E295" t="str">
            <v>取付板(4)</v>
          </cell>
        </row>
        <row r="296">
          <cell r="E296" t="str">
            <v>取付板(6)</v>
          </cell>
        </row>
        <row r="297">
          <cell r="E297" t="str">
            <v>取付板(7)</v>
          </cell>
        </row>
        <row r="298">
          <cell r="E298" t="str">
            <v>シールプレート</v>
          </cell>
        </row>
        <row r="299">
          <cell r="E299" t="str">
            <v>ロッドシール取付座</v>
          </cell>
        </row>
        <row r="300">
          <cell r="E300" t="str">
            <v>点検蓋</v>
          </cell>
        </row>
        <row r="301">
          <cell r="E301" t="str">
            <v>クランプ</v>
          </cell>
        </row>
        <row r="302">
          <cell r="E302" t="str">
            <v>パッキン(1)</v>
          </cell>
        </row>
        <row r="303">
          <cell r="E303" t="str">
            <v>パッキン(2)</v>
          </cell>
        </row>
        <row r="304">
          <cell r="E304" t="str">
            <v>パッキン(3)</v>
          </cell>
        </row>
        <row r="305">
          <cell r="E305" t="str">
            <v>パッキン(4)</v>
          </cell>
        </row>
        <row r="306">
          <cell r="E306" t="str">
            <v>パッキン(5)</v>
          </cell>
        </row>
        <row r="307">
          <cell r="E307" t="str">
            <v>パッキン(6)</v>
          </cell>
        </row>
        <row r="308">
          <cell r="E308" t="str">
            <v>パッキン(7)</v>
          </cell>
        </row>
        <row r="309">
          <cell r="E309" t="str">
            <v>取付板(8)</v>
          </cell>
        </row>
        <row r="310">
          <cell r="E310" t="str">
            <v>ボルト類</v>
          </cell>
        </row>
        <row r="311">
          <cell r="E311" t="str">
            <v>遮蔽板 (SS製)取付ﾎﾞﾙﾄ･座金付</v>
          </cell>
        </row>
        <row r="312">
          <cell r="E312" t="str">
            <v>中間部ｽｸﾚｰﾊﾟ</v>
          </cell>
        </row>
        <row r="313">
          <cell r="E313" t="str">
            <v>両端部ｽｸﾚｰﾊﾟ</v>
          </cell>
        </row>
        <row r="314">
          <cell r="E314" t="str">
            <v>同上用六角ﾎﾞﾙﾄ・平座金</v>
          </cell>
        </row>
        <row r="315">
          <cell r="E315" t="str">
            <v>材料費</v>
          </cell>
        </row>
        <row r="316">
          <cell r="E316" t="str">
            <v>助燃ﾊﾞｰﾅｰ点検(1炉分)</v>
          </cell>
        </row>
        <row r="317">
          <cell r="E317" t="str">
            <v>材料費</v>
          </cell>
        </row>
        <row r="318">
          <cell r="E318" t="str">
            <v>平ﾍﾞﾙﾄ</v>
          </cell>
        </row>
        <row r="319">
          <cell r="E319" t="str">
            <v>ﾍﾞｱﾘﾝｸﾞ(前後各1)､ｸﾞﾘｽ､ﾊﾟｯｷﾝ類､Oﾘﾝｸﾞ</v>
          </cell>
        </row>
        <row r="320">
          <cell r="E320" t="str">
            <v>ｸﾞﾗﾝﾄﾞﾊﾟｯｷﾝ 
P/#315 3mm､6mm､12mm</v>
          </cell>
        </row>
        <row r="321">
          <cell r="E321" t="str">
            <v>ﾌﾞﾘｯｼﾞ解除装置点検整備</v>
          </cell>
        </row>
        <row r="322">
          <cell r="E322" t="str">
            <v>材料費</v>
          </cell>
        </row>
        <row r="323">
          <cell r="E323" t="str">
            <v>ﾊﾟｯｷﾝ</v>
          </cell>
        </row>
        <row r="324">
          <cell r="E324" t="str">
            <v>ﾌﾞｯｼｭ</v>
          </cell>
        </row>
        <row r="325">
          <cell r="E325" t="str">
            <v>ｼﾞｬﾊﾞﾗ(CR)</v>
          </cell>
        </row>
        <row r="326">
          <cell r="E326" t="str">
            <v>ｶﾞｽｹｯﾄ T/#1100 JIS10K ﾄﾞﾗﾑ付(出口)</v>
          </cell>
        </row>
        <row r="327">
          <cell r="E327" t="str">
            <v>燃焼ｶﾞｽ冷却設備清掃点検整備</v>
          </cell>
        </row>
        <row r="328">
          <cell r="E328" t="str">
            <v>ﾎﾞｲﾗｰ点検整備</v>
          </cell>
        </row>
        <row r="329">
          <cell r="E329" t="str">
            <v>蒸気ﾄﾞﾗﾑ点検整備</v>
          </cell>
        </row>
        <row r="330">
          <cell r="E330" t="str">
            <v>材料費</v>
          </cell>
        </row>
        <row r="331">
          <cell r="E331" t="str">
            <v>ｶﾞｽｹｯﾄ T/#1804-NA</v>
          </cell>
        </row>
        <row r="332">
          <cell r="E332" t="str">
            <v>ｹﾞｰｼﾞｶﾞﾗｽ t9</v>
          </cell>
        </row>
        <row r="333">
          <cell r="E333" t="str">
            <v>ﾏｲｶﾌﾟﾚｰﾄﾊﾟｯｷﾝ #9x0.15t
ｸｯｼｮﾝﾊﾟｯｷﾝ #9 G#9800</v>
          </cell>
        </row>
        <row r="334">
          <cell r="E334" t="str">
            <v>ｶﾞｽｹｯﾄ T/#1834 30K-15A</v>
          </cell>
        </row>
        <row r="335">
          <cell r="E335" t="str">
            <v>ｶﾞｽｹｯﾄ T/#1834 30K-25A</v>
          </cell>
        </row>
        <row r="336">
          <cell r="E336" t="str">
            <v>ｶﾞｽｹｯﾄ P/#2600</v>
          </cell>
        </row>
        <row r="337">
          <cell r="E337" t="str">
            <v>ｸﾞﾗﾝﾄﾞﾊﾟｯｷﾝ φ18xφ10ｘ16t ﾉﾝｱｽ</v>
          </cell>
        </row>
        <row r="338">
          <cell r="E338" t="str">
            <v>ｸﾞﾗﾝﾄﾞﾊﾟｯｷﾝ φ14xφ 8x12t ﾉﾝｱｽ</v>
          </cell>
        </row>
        <row r="339">
          <cell r="E339" t="str">
            <v>ﾎﾞﾙﾄﾅｯﾄ SS400 M12x25L</v>
          </cell>
        </row>
        <row r="340">
          <cell r="E340" t="str">
            <v>ﾎﾞﾙﾄﾅｯﾄ SS400 M12x30L</v>
          </cell>
        </row>
        <row r="341">
          <cell r="E341" t="str">
            <v>ﾎﾞﾙﾄﾅｯﾄ SS400 M10x35L</v>
          </cell>
        </row>
        <row r="342">
          <cell r="E342" t="str">
            <v>ﾎﾞﾙﾄﾅｯﾄ SS400 M16x50L</v>
          </cell>
        </row>
        <row r="343">
          <cell r="E343" t="str">
            <v>ﾎﾞﾙﾄﾅｯﾄ SS400 M20x65L</v>
          </cell>
        </row>
        <row r="344">
          <cell r="E344" t="str">
            <v>Uﾎﾞﾙﾄﾅｯﾄ M16(U100)</v>
          </cell>
        </row>
        <row r="345">
          <cell r="E345" t="str">
            <v>Uﾎﾞﾙﾄﾅｯﾄ M20(U200)</v>
          </cell>
        </row>
        <row r="346">
          <cell r="E346" t="str">
            <v>ｶﾞｽｹｯﾄ T/#1100 5K-20A</v>
          </cell>
        </row>
        <row r="347">
          <cell r="E347" t="str">
            <v>ｶﾞｽｹｯﾄ T/#1100 5K-100A</v>
          </cell>
        </row>
        <row r="348">
          <cell r="E348" t="str">
            <v>ｶﾞｽｹｯﾄ T/#1100 5K-200A</v>
          </cell>
        </row>
        <row r="349">
          <cell r="E349" t="str">
            <v>材料費</v>
          </cell>
        </row>
        <row r="350">
          <cell r="E350" t="str">
            <v>ﾎﾞｲﾗ水管点検整備</v>
          </cell>
        </row>
        <row r="351">
          <cell r="E351" t="str">
            <v>材料費</v>
          </cell>
        </row>
        <row r="352">
          <cell r="E352" t="str">
            <v>ｶﾞｽｹｯﾄ T/#1834-NA JIS30K-40A</v>
          </cell>
        </row>
        <row r="353">
          <cell r="E353" t="str">
            <v>ｶﾞｽｹｯﾄ T/#1834-NA JIS30K-100A</v>
          </cell>
        </row>
        <row r="354">
          <cell r="E354" t="str">
            <v>ｶﾞｽｹｯﾄ T/#1834-NA JIS30K-150A</v>
          </cell>
        </row>
        <row r="355">
          <cell r="E355" t="str">
            <v>ｶﾞｽｹｯﾄ T/#1834-NA JIS30K-200A</v>
          </cell>
        </row>
        <row r="356">
          <cell r="E356" t="str">
            <v>ﾁｭｰﾌﾞﾌﾟﾛﾃｸﾀｰ　SUS304 sch40</v>
          </cell>
        </row>
        <row r="357">
          <cell r="E357" t="str">
            <v>純水移送ﾎﾟﾝﾌﾟ開放整備</v>
          </cell>
        </row>
        <row r="358">
          <cell r="E358" t="str">
            <v>材料費</v>
          </cell>
        </row>
        <row r="359">
          <cell r="E359" t="str">
            <v>ﾒｶﾆｶﾙｼｰﾙ CER024</v>
          </cell>
        </row>
        <row r="360">
          <cell r="E360" t="str">
            <v>ｼｰﾄﾊﾟｯｷﾝ類</v>
          </cell>
        </row>
        <row r="361">
          <cell r="E361" t="str">
            <v>ｶｯﾌﾟﾘﾝｸﾞﾎﾞﾙﾄｾｯﾄ(O21-3*4)</v>
          </cell>
        </row>
        <row r="362">
          <cell r="E362" t="str">
            <v>ｼｬﾌﾄｾｯﾄ(ﾍﾞｱﾘﾝｸﾞ付)</v>
          </cell>
        </row>
        <row r="363">
          <cell r="E363" t="str">
            <v>ﾗﾋﾞﾘﾝｽ</v>
          </cell>
        </row>
        <row r="364">
          <cell r="E364" t="str">
            <v>ｹｰｽｳｴｱﾘﾝｸﾞ FC200</v>
          </cell>
        </row>
        <row r="365">
          <cell r="E365" t="str">
            <v>補修塗料</v>
          </cell>
        </row>
        <row r="367">
          <cell r="E367" t="str">
            <v>蒸気ﾄﾞﾗﾑ･過熱器等付着弁開放整備</v>
          </cell>
        </row>
        <row r="368">
          <cell r="E368" t="str">
            <v>主蒸気弁3個､給水止め弁3個､給水逆止弁3個､水底吹出し弁18個</v>
          </cell>
        </row>
        <row r="369">
          <cell r="E369" t="str">
            <v>材料費</v>
          </cell>
        </row>
        <row r="370">
          <cell r="E370" t="str">
            <v>ｶﾞｽｹｯﾄ T/#1834R-GR 30K-150A</v>
          </cell>
        </row>
        <row r="371">
          <cell r="E371" t="str">
            <v>ｶﾞｽｹｯﾄ T/#1834R-GR 30K-100A</v>
          </cell>
        </row>
        <row r="372">
          <cell r="E372" t="str">
            <v>ｶﾞｽｹｯﾄ T/#1834R-GR 30K-40A</v>
          </cell>
        </row>
        <row r="373">
          <cell r="E373" t="str">
            <v>ｶﾞｽｹｯﾄ T/#1834 30K-40A</v>
          </cell>
        </row>
        <row r="374">
          <cell r="E374" t="str">
            <v>ｸﾞﾗﾝﾄﾞﾊﾟｯｷﾝ 
P/#315 3mm､6mm､12mm</v>
          </cell>
        </row>
        <row r="375">
          <cell r="E375" t="str">
            <v>ｶ・ﾎﾞﾙﾄｾｯﾄ</v>
          </cell>
        </row>
        <row r="376">
          <cell r="E376" t="str">
            <v>安全弁開放点検</v>
          </cell>
        </row>
        <row r="377">
          <cell r="E377" t="str">
            <v>蒸気ﾄﾞﾗﾑ3個､過熱器3個､脱気器2個</v>
          </cell>
        </row>
        <row r="378">
          <cell r="E378" t="str">
            <v>材料費</v>
          </cell>
        </row>
        <row r="379">
          <cell r="E379" t="str">
            <v>ｶﾞｽｹｯﾄ T/#1834-R JIS30K ﾄﾞﾗﾑ付</v>
          </cell>
        </row>
        <row r="380">
          <cell r="E380" t="str">
            <v>ｶﾞｽｹｯﾄ T/#1100 JIS10K ﾄﾞﾗﾑ付(出口)</v>
          </cell>
        </row>
        <row r="381">
          <cell r="E381" t="str">
            <v>ｶﾞｽｹｯﾄ T/#1834-R JIS30K 過熱器付</v>
          </cell>
        </row>
        <row r="382">
          <cell r="E382" t="str">
            <v>ｶﾞｽｹｯﾄ T/#1100 JIS10K 過熱器付(出口)</v>
          </cell>
        </row>
        <row r="383">
          <cell r="E383" t="str">
            <v>ｶﾞｽｹｯﾄ T/#1100 JIS10K 脱気器付</v>
          </cell>
        </row>
        <row r="384">
          <cell r="E384" t="str">
            <v>ｶﾞｽｹｯﾄ T/#1100 JIS10K 脱気器付(出口)</v>
          </cell>
        </row>
        <row r="385">
          <cell r="E385" t="str">
            <v>ｶ・ﾎﾞﾙﾄﾊﾟｯｷﾝ</v>
          </cell>
        </row>
        <row r="386">
          <cell r="E386" t="str">
            <v>ﾗﾋﾞﾘﾝｽ</v>
          </cell>
        </row>
        <row r="387">
          <cell r="E387" t="str">
            <v>ﾎﾞｲﾗｰ給水ﾎﾟﾝﾌﾟ開放整備</v>
          </cell>
        </row>
        <row r="388">
          <cell r="E388" t="str">
            <v>材料費</v>
          </cell>
        </row>
        <row r="389">
          <cell r="E389" t="str">
            <v>ﾛｰﾗｰﾍﾞｱﾘﾝｸﾞ(ｱﾀﾞﾌﾟﾀ付)</v>
          </cell>
        </row>
        <row r="390">
          <cell r="E390" t="str">
            <v>ﾊﾟｯｷﾝｽﾘｰﾌﾞ SUS420J2</v>
          </cell>
        </row>
        <row r="391">
          <cell r="E391" t="str">
            <v>ｸﾞﾗﾝﾄﾞﾊﾟｯｷﾝ</v>
          </cell>
        </row>
        <row r="392">
          <cell r="E392" t="str">
            <v>ｼｰﾄﾊﾟｯｷﾝ・Oﾘﾝｸﾞ類</v>
          </cell>
        </row>
        <row r="393">
          <cell r="E393" t="str">
            <v>ｶｯﾌﾟﾘﾝｸﾞﾎﾞﾙﾄｾｯﾄ(O21-4*8)</v>
          </cell>
        </row>
        <row r="394">
          <cell r="E394" t="str">
            <v>ﾌﾗﾝｼﾞ用ｼｰﾄﾊﾟｯｷﾝ</v>
          </cell>
        </row>
        <row r="395">
          <cell r="E395" t="str">
            <v>ﾊﾞﾗﾝｽｼｰﾄ 18％CR　</v>
          </cell>
        </row>
        <row r="396">
          <cell r="E396" t="str">
            <v>ﾊﾞﾗﾝｽｼﾞｽｸ 13％CR</v>
          </cell>
        </row>
        <row r="397">
          <cell r="E397" t="str">
            <v>ﾗｽﾄｶﾞｲﾄﾞﾍﾞｰﾝ SCS1</v>
          </cell>
        </row>
        <row r="398">
          <cell r="E398" t="str">
            <v>ｶﾞｲﾄﾞﾍﾞｰﾝ SCS1</v>
          </cell>
        </row>
        <row r="399">
          <cell r="E399" t="str">
            <v>ﾊﾟｯｷﾝﾎﾞｯｸｽ</v>
          </cell>
        </row>
        <row r="400">
          <cell r="E400" t="str">
            <v>ｼﾞｬｹｯﾄｶﾊﾞｰ</v>
          </cell>
        </row>
        <row r="401">
          <cell r="E401" t="str">
            <v>L型油面計</v>
          </cell>
        </row>
        <row r="402">
          <cell r="E402" t="str">
            <v xml:space="preserve">ｸﾞﾗﾝﾄﾞﾊﾟｯｷﾝ T/#9077+1995 </v>
          </cell>
        </row>
        <row r="403">
          <cell r="E403" t="str">
            <v xml:space="preserve">                               φ28xφ16x28.5H</v>
          </cell>
        </row>
        <row r="404">
          <cell r="E404" t="str">
            <v>脱気器給水ﾎﾟﾝﾌﾟ開放整備</v>
          </cell>
        </row>
        <row r="405">
          <cell r="E405" t="str">
            <v>材料費</v>
          </cell>
        </row>
        <row r="406">
          <cell r="E406" t="str">
            <v>ﾍﾞｱﾘﾝｸﾞ</v>
          </cell>
        </row>
        <row r="407">
          <cell r="E407" t="str">
            <v>ﾊﾟｯｷﾝｽﾘｰﾌﾞ SUS316HCr</v>
          </cell>
        </row>
        <row r="408">
          <cell r="E408" t="str">
            <v>ｸﾞﾗﾝﾄﾞﾊﾟｯｷﾝ</v>
          </cell>
        </row>
        <row r="409">
          <cell r="E409" t="str">
            <v>ｼｰﾄﾊﾟｯｷﾝ類</v>
          </cell>
        </row>
        <row r="410">
          <cell r="E410" t="str">
            <v>ｶｯﾌﾟﾘﾝｸﾞﾎﾞﾙﾄｾｯﾄ(O21-4*8)</v>
          </cell>
        </row>
        <row r="411">
          <cell r="E411" t="str">
            <v>補修塗料</v>
          </cell>
        </row>
        <row r="412">
          <cell r="E412" t="str">
            <v>ｶﾞｽｹｯﾄ T/#1804 φ79xφ69 3.2t</v>
          </cell>
        </row>
        <row r="413">
          <cell r="E413" t="str">
            <v>純水移送ﾎﾟﾝﾌﾟ開放整備</v>
          </cell>
        </row>
        <row r="414">
          <cell r="E414" t="str">
            <v>材料費</v>
          </cell>
        </row>
        <row r="415">
          <cell r="E415" t="str">
            <v>ﾒｶﾆｶﾙｼｰﾙ CER024</v>
          </cell>
        </row>
        <row r="416">
          <cell r="E416" t="str">
            <v>ｼｰﾄﾊﾟｯｷﾝ類</v>
          </cell>
        </row>
        <row r="417">
          <cell r="E417" t="str">
            <v>ｶｯﾌﾟﾘﾝｸﾞﾎﾞﾙﾄｾｯﾄ(O21-3*4)</v>
          </cell>
        </row>
        <row r="418">
          <cell r="E418" t="str">
            <v>ｼｬﾌﾄｾｯﾄ(ﾍﾞｱﾘﾝｸﾞ付)</v>
          </cell>
        </row>
        <row r="419">
          <cell r="E419" t="str">
            <v>ﾗﾋﾞﾘﾝｽ</v>
          </cell>
        </row>
        <row r="420">
          <cell r="E420" t="str">
            <v>ｹｰｽｳｴｱﾘﾝｸﾞ FC200</v>
          </cell>
        </row>
        <row r="421">
          <cell r="E421" t="str">
            <v>補修塗料</v>
          </cell>
        </row>
        <row r="422">
          <cell r="E422" t="str">
            <v>ｶﾞｽｹｯﾄ T/#1834-NA 20K-50A</v>
          </cell>
        </row>
        <row r="423">
          <cell r="E423" t="str">
            <v>機器冷却水ﾎﾟﾝﾌﾟ開放整備</v>
          </cell>
        </row>
        <row r="424">
          <cell r="E424" t="str">
            <v>材料費</v>
          </cell>
        </row>
        <row r="425">
          <cell r="E425" t="str">
            <v>ﾍﾞｱﾘﾝｸﾞ</v>
          </cell>
        </row>
        <row r="426">
          <cell r="E426" t="str">
            <v>ﾊﾟｯｷﾝｽﾘｰﾌﾞ</v>
          </cell>
        </row>
        <row r="427">
          <cell r="E427" t="str">
            <v>ｵｲﾙｼｰﾙ</v>
          </cell>
        </row>
        <row r="428">
          <cell r="E428" t="str">
            <v>ﾗﾝﾀﾝﾘﾝｸﾞ</v>
          </cell>
        </row>
        <row r="429">
          <cell r="E429" t="str">
            <v>ｼｰﾄﾊﾟｯｷﾝ</v>
          </cell>
        </row>
        <row r="430">
          <cell r="E430" t="str">
            <v>ｸﾞﾗﾝﾄﾞﾊﾟｯｷﾝ</v>
          </cell>
        </row>
        <row r="431">
          <cell r="E431" t="str">
            <v>ｶ・ﾎﾞﾙﾄｾｯﾄ</v>
          </cell>
        </row>
        <row r="432">
          <cell r="E432" t="str">
            <v>ﾌﾗﾝｼﾞ用ﾊﾟｯｷﾝ</v>
          </cell>
        </row>
        <row r="433">
          <cell r="E433" t="str">
            <v>補修塗料</v>
          </cell>
        </row>
        <row r="435">
          <cell r="E435" t="str">
            <v>ﾌﾟﾗﾝﾄ用揚水ﾎﾟﾝﾌﾟ</v>
          </cell>
        </row>
        <row r="436">
          <cell r="E436" t="str">
            <v>材料費</v>
          </cell>
        </row>
        <row r="437">
          <cell r="E437" t="str">
            <v>ｼｬﾌﾄｾｯﾄ（ﾍﾞｱﾘﾝｸﾞ付）</v>
          </cell>
        </row>
        <row r="438">
          <cell r="E438" t="str">
            <v>ﾗﾝﾀﾝﾘﾝｸﾞ（ﾌﾟﾗｽﾁｯｸ）</v>
          </cell>
        </row>
        <row r="439">
          <cell r="E439" t="str">
            <v>ｸﾞﾗﾝﾄﾞﾊﾟｯｷﾝ</v>
          </cell>
        </row>
        <row r="440">
          <cell r="E440" t="str">
            <v>ｼｰﾄﾊﾟｯｷﾝ</v>
          </cell>
        </row>
        <row r="441">
          <cell r="E441" t="str">
            <v>ｶ・ﾎﾞﾙﾄﾊﾟｯｷﾝ</v>
          </cell>
        </row>
        <row r="442">
          <cell r="E442" t="str">
            <v>ﾗﾋﾞﾘﾝｽ</v>
          </cell>
        </row>
        <row r="443">
          <cell r="E443" t="str">
            <v>補修塗料</v>
          </cell>
        </row>
        <row r="445">
          <cell r="E445" t="str">
            <v>脱気器開放点検</v>
          </cell>
        </row>
        <row r="446">
          <cell r="E446" t="str">
            <v>材料費</v>
          </cell>
        </row>
        <row r="447">
          <cell r="E447" t="str">
            <v>ｶﾞｽｹｯﾄ T/#1100 5K-450A 3.0t FF</v>
          </cell>
        </row>
        <row r="448">
          <cell r="E448" t="str">
            <v>ｶﾞｽｹｯﾄ T/#1100 φ88xφ75x1.5ｔ</v>
          </cell>
        </row>
        <row r="449">
          <cell r="E449" t="str">
            <v>ﾎﾞﾙﾄ SUS304 M10x25 頭部φ1.5穴付</v>
          </cell>
        </row>
        <row r="450">
          <cell r="E450" t="str">
            <v>割ﾋﾟﾝ SUS304 φ3x30L</v>
          </cell>
        </row>
        <row r="451">
          <cell r="E451" t="str">
            <v>ｶｯﾌﾟﾘﾝｸﾞﾎﾞﾙﾄｾｯﾄ(O21-3*4)</v>
          </cell>
        </row>
        <row r="452">
          <cell r="E452" t="str">
            <v>ｽｰﾄﾌﾞﾛﾜ点検整備</v>
          </cell>
        </row>
        <row r="453">
          <cell r="E453" t="str">
            <v>材料費</v>
          </cell>
        </row>
        <row r="454">
          <cell r="E454" t="str">
            <v>ｸﾞﾗﾝﾄﾞﾊﾟｯｷﾝ T/#9077+2200</v>
          </cell>
        </row>
        <row r="455">
          <cell r="E455" t="str">
            <v xml:space="preserve">                                  φ37xφ24x52H</v>
          </cell>
        </row>
        <row r="456">
          <cell r="E456" t="str">
            <v>ｸﾞﾗﾝﾄﾞﾊﾟｯｷﾝ T/#9077+2200</v>
          </cell>
        </row>
        <row r="457">
          <cell r="E457" t="str">
            <v xml:space="preserve">                     φ29xφ16x45.5H(7ﾘﾝｸﾞ)</v>
          </cell>
        </row>
        <row r="458">
          <cell r="E458" t="str">
            <v xml:space="preserve">ｸﾞﾗﾝﾄﾞﾊﾟｯｷﾝ T/#9077+1995 </v>
          </cell>
        </row>
        <row r="459">
          <cell r="E459" t="str">
            <v xml:space="preserve">                               φ28xφ16x28.5H</v>
          </cell>
        </row>
        <row r="460">
          <cell r="E460" t="str">
            <v xml:space="preserve">ｸﾞﾗﾝﾄﾞﾊﾟｯｷﾝ T/#9077+1995 </v>
          </cell>
        </row>
        <row r="461">
          <cell r="E461" t="str">
            <v xml:space="preserve">                           φ62.7xφ42.7x79H</v>
          </cell>
        </row>
        <row r="462">
          <cell r="E462" t="str">
            <v xml:space="preserve">ｸﾞﾗﾝﾄﾞﾊﾟｯｷﾝ T/#9077+1995 </v>
          </cell>
        </row>
        <row r="463">
          <cell r="E463" t="str">
            <v xml:space="preserve">                              φ28xφ16x28.5H</v>
          </cell>
        </row>
        <row r="464">
          <cell r="E464" t="str">
            <v xml:space="preserve">ｸﾞﾗﾝﾄﾞﾊﾟｯｷﾝ T/#9077+1995 </v>
          </cell>
        </row>
        <row r="465">
          <cell r="E465" t="str">
            <v xml:space="preserve">                                 φ76xφ60x35H</v>
          </cell>
        </row>
        <row r="466">
          <cell r="E466" t="str">
            <v>ｶﾞｽｹｯﾄ T/#1804 φ94xφ75.5 4.5t</v>
          </cell>
        </row>
        <row r="467">
          <cell r="E467" t="str">
            <v>ｶﾞｽｹｯﾄ T/#1804 φ54.5xφ37 3.2t</v>
          </cell>
        </row>
        <row r="468">
          <cell r="E468" t="str">
            <v>ｶﾞｽｹｯﾄ T/#1804 φ79xφ69 3.2t</v>
          </cell>
        </row>
        <row r="469">
          <cell r="E469" t="str">
            <v>ｶﾞｽｹｯﾄ T/#1100 φ79xφ55 2t</v>
          </cell>
        </row>
        <row r="470">
          <cell r="E470" t="str">
            <v>ｶﾞｽｹｯﾄ T/#1100 φ104xφ54 2t</v>
          </cell>
        </row>
        <row r="471">
          <cell r="E471" t="str">
            <v>ｶﾞｽｹｯﾄ T/#1100 φ28xφ16 1.5t</v>
          </cell>
        </row>
        <row r="472">
          <cell r="E472" t="str">
            <v>ｶﾞｽｹｯﾄ T/#1100 φ62.7xφ42.7 1.5t</v>
          </cell>
        </row>
        <row r="473">
          <cell r="E473" t="str">
            <v>ｶﾞｽｹｯﾄ T/#1834-NA 20K-50A</v>
          </cell>
        </row>
        <row r="474">
          <cell r="E474" t="str">
            <v>ｶﾞｽｹｯﾄ T/#1804 φ79xφ69 3.2t</v>
          </cell>
        </row>
        <row r="475">
          <cell r="E475" t="str">
            <v>ｶﾞｽｹｯﾄ T/#1100 φ60xφ48 2t</v>
          </cell>
        </row>
        <row r="476">
          <cell r="E476" t="str">
            <v>ｶﾞｽｹｯﾄ T/#1100 φ28xφ16 1.5t</v>
          </cell>
        </row>
        <row r="477">
          <cell r="E477" t="str">
            <v>ｶﾞｽｹｯﾄ T/#1100 φ76xφ60 1.5t</v>
          </cell>
        </row>
        <row r="478">
          <cell r="E478" t="str">
            <v>ｶﾞｽｹｯﾄ T/#1834-NA 20K-50A</v>
          </cell>
        </row>
        <row r="479">
          <cell r="E479" t="str">
            <v>Oﾘﾝｸﾞ G25､P38､G55､G230</v>
          </cell>
        </row>
        <row r="480">
          <cell r="E480" t="str">
            <v>Oﾘﾝｸﾞ P215(2個/炉)</v>
          </cell>
        </row>
        <row r="481">
          <cell r="E481" t="str">
            <v>Oﾘﾝｸﾞ P20､P26､G45､P110</v>
          </cell>
        </row>
        <row r="482">
          <cell r="E482" t="str">
            <v>Oﾘﾝｸﾞ G120(2個/炉)</v>
          </cell>
        </row>
        <row r="484">
          <cell r="E484" t="str">
            <v>排ｶﾞｽ処理設備清掃点検整備</v>
          </cell>
        </row>
        <row r="485">
          <cell r="E485" t="str">
            <v>バグフィルタ整備</v>
          </cell>
        </row>
        <row r="486">
          <cell r="E486" t="str">
            <v>材料費</v>
          </cell>
        </row>
        <row r="487">
          <cell r="E487" t="str">
            <v>ﾏﾝﾎｰﾙﾊﾟｯｷﾝ</v>
          </cell>
        </row>
        <row r="488">
          <cell r="E488" t="str">
            <v>入口ﾀﾞﾝﾊﾟｼｰﾙﾊﾟｯｷﾝｶﾞｲﾄﾞ(1号炉)</v>
          </cell>
        </row>
        <row r="489">
          <cell r="E489" t="str">
            <v>入口ﾀﾞｸﾄｴｷｽﾊﾟﾝｼｮﾝ(１号炉)</v>
          </cell>
        </row>
        <row r="490">
          <cell r="E490" t="str">
            <v>ｶﾞｽｹｯﾄ T/#1834 20k- 25A</v>
          </cell>
        </row>
        <row r="491">
          <cell r="E491" t="str">
            <v>調温塔開放点検(ﾉｽﾞﾙ交換含まず)</v>
          </cell>
        </row>
        <row r="492">
          <cell r="E492" t="str">
            <v>材料費</v>
          </cell>
        </row>
        <row r="493">
          <cell r="E493" t="str">
            <v>ｶﾞｽｹｯﾄ T/#1374 500x□450x25Wx3.2ｔ</v>
          </cell>
        </row>
        <row r="494">
          <cell r="E494" t="str">
            <v>ｶﾞｽｹｯﾄ T/#1374 545x505PCD</v>
          </cell>
        </row>
        <row r="495">
          <cell r="E495" t="str">
            <v xml:space="preserve">                                      xφ445x3.2t</v>
          </cell>
        </row>
        <row r="496">
          <cell r="E496" t="str">
            <v>ｶﾞｽｹｯﾄ T/#1374 600x560PCD</v>
          </cell>
        </row>
        <row r="497">
          <cell r="E497" t="str">
            <v xml:space="preserve">                                      xφ520x3.2t</v>
          </cell>
        </row>
        <row r="498">
          <cell r="E498" t="str">
            <v>ｶﾞｽｹｯﾄ T/#1374 900x□700x45Wx3.2t</v>
          </cell>
        </row>
        <row r="499">
          <cell r="E499" t="str">
            <v>ﾉｽﾞﾙﾁｯﾌﾟ</v>
          </cell>
        </row>
        <row r="501">
          <cell r="E501" t="str">
            <v>調温水ﾎﾟﾝﾌﾟ開放整備</v>
          </cell>
        </row>
        <row r="502">
          <cell r="E502" t="str">
            <v>材料費</v>
          </cell>
        </row>
        <row r="503">
          <cell r="E503" t="str">
            <v>ﾎﾞｰﾙﾍﾞｱﾘﾝｸﾞ</v>
          </cell>
        </row>
        <row r="504">
          <cell r="E504" t="str">
            <v>ﾊﾟｯｷﾝｽﾘｰﾌﾞ BC6</v>
          </cell>
        </row>
        <row r="505">
          <cell r="E505" t="str">
            <v>ｸﾞﾗﾝﾄﾞﾊﾟｯｷﾝ</v>
          </cell>
        </row>
        <row r="506">
          <cell r="E506" t="str">
            <v>ｼｰﾄﾊﾟｯｷﾝ･Oﾘﾝｸﾞ類</v>
          </cell>
        </row>
        <row r="507">
          <cell r="E507" t="str">
            <v>ｶｯﾌﾟﾘﾝｸﾞﾎﾞﾙﾄｾｯﾄ(O21-3*4)</v>
          </cell>
        </row>
        <row r="508">
          <cell r="E508" t="str">
            <v>ﾌﾗﾝｼﾞ用ﾊﾟｯｷﾝ</v>
          </cell>
        </row>
        <row r="509">
          <cell r="E509" t="str">
            <v>補修塗料</v>
          </cell>
        </row>
        <row r="510">
          <cell r="E510" t="str">
            <v>排気復水ﾀﾝｸ開放点検</v>
          </cell>
        </row>
        <row r="511">
          <cell r="E511" t="str">
            <v>消石灰定量供給装置整備</v>
          </cell>
        </row>
        <row r="512">
          <cell r="E512" t="str">
            <v>材料費</v>
          </cell>
        </row>
        <row r="513">
          <cell r="E513" t="str">
            <v>Oﾘﾝｸﾞ P-105</v>
          </cell>
        </row>
        <row r="514">
          <cell r="E514" t="str">
            <v>Oﾘﾝｸﾞ G-135</v>
          </cell>
        </row>
        <row r="515">
          <cell r="E515" t="str">
            <v>Oﾘﾝｸﾞ P-70</v>
          </cell>
        </row>
        <row r="516">
          <cell r="E516" t="str">
            <v>Oﾘﾝｸﾞ G-85</v>
          </cell>
        </row>
        <row r="517">
          <cell r="E517" t="str">
            <v>Vﾘﾝｸﾞ V-110A</v>
          </cell>
        </row>
        <row r="518">
          <cell r="E518" t="str">
            <v>Vﾘﾝｸﾞ V-199A</v>
          </cell>
        </row>
        <row r="519">
          <cell r="E519" t="str">
            <v>ｸﾞﾗﾝﾄﾞﾊﾟｯｷﾝ □19x2.3m</v>
          </cell>
        </row>
        <row r="520">
          <cell r="E520" t="str">
            <v>ｸﾞﾗﾝﾄﾞﾊﾟｯｷﾝ □9.5x1.5m</v>
          </cell>
        </row>
        <row r="521">
          <cell r="E521" t="str">
            <v>供給機取合ﾊﾟｯｷﾝ</v>
          </cell>
        </row>
        <row r="522">
          <cell r="E522" t="str">
            <v>補修塗料</v>
          </cell>
        </row>
        <row r="523">
          <cell r="E523" t="str">
            <v>特殊助剤定量供給装置整備</v>
          </cell>
        </row>
        <row r="524">
          <cell r="E524" t="str">
            <v>材料費</v>
          </cell>
        </row>
        <row r="525">
          <cell r="E525" t="str">
            <v>Oﾘﾝｸﾞ P-105</v>
          </cell>
        </row>
        <row r="526">
          <cell r="E526" t="str">
            <v>Oﾘﾝｸﾞ G-135</v>
          </cell>
        </row>
        <row r="527">
          <cell r="E527" t="str">
            <v>Oﾘﾝｸﾞ P-70</v>
          </cell>
        </row>
        <row r="528">
          <cell r="E528" t="str">
            <v>Oﾘﾝｸﾞ G-85</v>
          </cell>
        </row>
        <row r="529">
          <cell r="E529" t="str">
            <v>Vﾘﾝｸﾞ V-110A</v>
          </cell>
        </row>
        <row r="530">
          <cell r="E530" t="str">
            <v>Vﾘﾝｸﾞ V-199A</v>
          </cell>
        </row>
        <row r="531">
          <cell r="E531" t="str">
            <v>ｸﾞﾗﾝﾄﾞﾊﾟｯｷﾝ □19x2.3m</v>
          </cell>
        </row>
        <row r="532">
          <cell r="E532" t="str">
            <v>ｸﾞﾗﾝﾄﾞﾊﾟｯｷﾝ □9.5x1.5m</v>
          </cell>
        </row>
        <row r="533">
          <cell r="E533" t="str">
            <v>供給機取合ﾊﾟｯｷﾝ</v>
          </cell>
        </row>
        <row r="534">
          <cell r="E534" t="str">
            <v>ｼｰﾄﾊﾟｯｷﾝ</v>
          </cell>
        </row>
        <row r="535">
          <cell r="E535" t="str">
            <v>余熱利用設備点検整備</v>
          </cell>
        </row>
        <row r="536">
          <cell r="E536" t="str">
            <v>高圧蒸気溜開放点検</v>
          </cell>
        </row>
        <row r="537">
          <cell r="E537" t="str">
            <v>材料費</v>
          </cell>
        </row>
        <row r="538">
          <cell r="E538" t="str">
            <v>ｶﾞｽｹｯﾄ T/#1834 20K-500A</v>
          </cell>
        </row>
        <row r="539">
          <cell r="E539" t="str">
            <v>材料費</v>
          </cell>
        </row>
        <row r="540">
          <cell r="E540" t="str">
            <v>高圧蒸気溜周り弁類開放整備</v>
          </cell>
        </row>
        <row r="541">
          <cell r="E541" t="str">
            <v>材料費</v>
          </cell>
        </row>
        <row r="542">
          <cell r="E542" t="str">
            <v>ｶﾞｽｹｯﾄ T/#1834 20k-200A</v>
          </cell>
        </row>
        <row r="543">
          <cell r="E543" t="str">
            <v>ｶﾞｽｹｯﾄ T/#1834 20k-150A</v>
          </cell>
        </row>
        <row r="544">
          <cell r="E544" t="str">
            <v>ｶﾞｽｹｯﾄ T/#1834 20k-100A</v>
          </cell>
        </row>
        <row r="545">
          <cell r="E545" t="str">
            <v>ｶﾞｽｹｯﾄ T/#1834 20k- 80A</v>
          </cell>
        </row>
        <row r="546">
          <cell r="E546" t="str">
            <v>ｶﾞｽｹｯﾄ T/#1834 20k- 25A</v>
          </cell>
        </row>
        <row r="547">
          <cell r="E547" t="str">
            <v>ｶﾞｽｹｯﾄ T/#1834 20k- 15A</v>
          </cell>
        </row>
        <row r="548">
          <cell r="E548" t="str">
            <v>ｶﾞｽｹｯﾄ T/#1834-R-GR-SS 20k-200A</v>
          </cell>
        </row>
        <row r="549">
          <cell r="E549" t="str">
            <v>ｶﾞｽｹｯﾄ T/#1834-R-GR-SS 20k-150A</v>
          </cell>
        </row>
        <row r="550">
          <cell r="E550" t="str">
            <v>ｶﾞｽｹｯﾄ T/#1100 20k-100A</v>
          </cell>
        </row>
        <row r="551">
          <cell r="E551" t="str">
            <v>ｶﾞｽｹｯﾄ T/#1100 20k- 80A</v>
          </cell>
        </row>
        <row r="552">
          <cell r="E552" t="str">
            <v>ｶﾞｽｹｯﾄ T/#1834-R-GR-SS 20k- 25A</v>
          </cell>
        </row>
        <row r="553">
          <cell r="E553" t="str">
            <v>ｶﾞｽｹｯﾄ T/#1834-R-GR-SS 20k- 20A</v>
          </cell>
        </row>
        <row r="554">
          <cell r="E554" t="str">
            <v>ｶﾞｽｹｯﾄ T/#1834-R-GR-SS 20k- 15A</v>
          </cell>
        </row>
        <row r="555">
          <cell r="E555" t="str">
            <v>ｸﾞﾗﾝﾄﾞﾊﾟｯｷﾝ　P/#315 　各種</v>
          </cell>
        </row>
        <row r="556">
          <cell r="E556" t="str">
            <v>ﾏﾝﾎｰﾙﾊﾟｯｷﾝ</v>
          </cell>
        </row>
        <row r="557">
          <cell r="E557" t="str">
            <v>ｺﾝﾃﾞﾝｻｰ点検整備</v>
          </cell>
        </row>
        <row r="558">
          <cell r="E558" t="str">
            <v>材料費</v>
          </cell>
        </row>
        <row r="559">
          <cell r="E559" t="str">
            <v>ﾌﾟﾗｸﾞｶﾞｽｹｯﾄ</v>
          </cell>
        </row>
        <row r="560">
          <cell r="E560" t="str">
            <v>ﾌｧﾝﾌﾞﾚｰﾄﾞ取付ﾎﾞﾙﾄ</v>
          </cell>
        </row>
        <row r="561">
          <cell r="E561" t="str">
            <v>ﾗﾋﾞﾘﾝｽﾊﾟｯｷﾝ(高圧ｺﾝﾃﾞﾝｻ)</v>
          </cell>
        </row>
        <row r="562">
          <cell r="E562" t="str">
            <v>火格子段落部ﾚﾝｶﾞ壁冷却用送風機清掃点検調整(1炉分)</v>
          </cell>
        </row>
        <row r="563">
          <cell r="E563" t="str">
            <v>復水ﾀﾝｸ開放点検</v>
          </cell>
        </row>
        <row r="564">
          <cell r="E564" t="str">
            <v>材料費</v>
          </cell>
        </row>
        <row r="565">
          <cell r="E565" t="str">
            <v>ｶﾞｽｹｯﾄ T/#1993 φ545xφ460xP505</v>
          </cell>
        </row>
        <row r="567">
          <cell r="E567" t="str">
            <v>排気復水ﾀﾝｸ開放点検</v>
          </cell>
        </row>
        <row r="568">
          <cell r="E568" t="str">
            <v>材料費</v>
          </cell>
        </row>
        <row r="569">
          <cell r="E569" t="str">
            <v>ｶﾞｽｹｯﾄ T/#1993 φ533xφ508</v>
          </cell>
        </row>
        <row r="570">
          <cell r="E570" t="str">
            <v>玉型弁（鋳鋼） 20k-50A　</v>
          </cell>
        </row>
        <row r="571">
          <cell r="E571" t="str">
            <v>排気復水ﾎﾟﾝﾌﾟ点検整備</v>
          </cell>
        </row>
        <row r="572">
          <cell r="E572" t="str">
            <v>材料費</v>
          </cell>
        </row>
        <row r="573">
          <cell r="E573" t="str">
            <v>ﾍﾞｱﾘﾝｸﾞ</v>
          </cell>
        </row>
        <row r="574">
          <cell r="E574" t="str">
            <v>ﾊﾟｯｷﾝｽﾘｰﾌﾞ SUS316LCr</v>
          </cell>
        </row>
        <row r="575">
          <cell r="E575" t="str">
            <v>ﾗﾝﾀﾝﾘﾝｸﾞ FC200</v>
          </cell>
        </row>
        <row r="576">
          <cell r="E576" t="str">
            <v>ｸﾞﾗﾝﾄﾞﾊﾟｯｷﾝ</v>
          </cell>
        </row>
        <row r="577">
          <cell r="E577" t="str">
            <v>ｼｰﾄﾊﾟｯｷﾝ</v>
          </cell>
        </row>
        <row r="578">
          <cell r="E578" t="str">
            <v>ｶｯﾌﾟﾘﾝｸﾞﾎﾞﾙﾄｾｯﾄ(O21-3*4)</v>
          </cell>
        </row>
        <row r="579">
          <cell r="E579" t="str">
            <v>補修塗料</v>
          </cell>
        </row>
        <row r="580">
          <cell r="E580" t="str">
            <v>材料費</v>
          </cell>
        </row>
        <row r="581">
          <cell r="E581" t="str">
            <v>ﾄﾞﾚﾝ回収ﾀﾝｸ開放点検</v>
          </cell>
        </row>
        <row r="582">
          <cell r="E582" t="str">
            <v>材料費</v>
          </cell>
        </row>
        <row r="583">
          <cell r="E583" t="str">
            <v>ｶﾞｽｹｯﾄ T/#1993 φ533xφ508</v>
          </cell>
        </row>
        <row r="584">
          <cell r="E584" t="str">
            <v>混練機ﾎｯﾊﾟ用ﾌﾚｷ
400×400×100H</v>
          </cell>
        </row>
        <row r="585">
          <cell r="E585" t="str">
            <v>ﾄﾞﾚﾝ回収ﾎﾟﾝﾌﾟ点検整備</v>
          </cell>
        </row>
        <row r="586">
          <cell r="E586" t="str">
            <v>材料費</v>
          </cell>
        </row>
        <row r="587">
          <cell r="E587" t="str">
            <v>ﾍﾞｱﾘﾝｸﾞ</v>
          </cell>
        </row>
        <row r="588">
          <cell r="E588" t="str">
            <v>ﾊﾟｯｷﾝｽﾘｰﾌﾞ SUS316HCr</v>
          </cell>
        </row>
        <row r="589">
          <cell r="E589" t="str">
            <v>ﾗﾝﾀﾝﾘﾝｸﾞ FC200</v>
          </cell>
        </row>
        <row r="590">
          <cell r="E590" t="str">
            <v>ｸﾞﾗﾝﾄﾞﾊﾟｯｷﾝ</v>
          </cell>
        </row>
        <row r="591">
          <cell r="E591" t="str">
            <v>ｼｰﾄﾊﾟｯｷﾝ</v>
          </cell>
        </row>
        <row r="592">
          <cell r="E592" t="str">
            <v>ｶｯﾌﾟﾘﾝｸﾞﾎﾞﾙﾄｾｯﾄ(O21-3*4)</v>
          </cell>
        </row>
        <row r="593">
          <cell r="E593" t="str">
            <v>補修塗料</v>
          </cell>
        </row>
        <row r="594">
          <cell r="E594" t="str">
            <v>ﾌﾞｯｼｭ</v>
          </cell>
        </row>
        <row r="595">
          <cell r="E595" t="str">
            <v>純水装置点検整備</v>
          </cell>
        </row>
        <row r="596">
          <cell r="E596" t="str">
            <v>材料費</v>
          </cell>
        </row>
        <row r="597">
          <cell r="E597" t="str">
            <v>ｲｵﾝ交換樹脂補充材(ｶﾁｵﾝ)</v>
          </cell>
        </row>
        <row r="598">
          <cell r="E598" t="str">
            <v>ｲｵﾝ交換樹脂補充材(ｱﾆｵﾝ)</v>
          </cell>
        </row>
        <row r="599">
          <cell r="E599" t="str">
            <v>塩酸及び苛性ｿｰﾀﾞｰ用ﾊﾟｯｷﾝ</v>
          </cell>
        </row>
        <row r="600">
          <cell r="E600" t="str">
            <v>ﾀﾞｲﾔﾌﾗﾑ(EPDM)</v>
          </cell>
        </row>
        <row r="601">
          <cell r="E601" t="str">
            <v>ﾀﾞｲﾔﾌﾗﾑ(ﾃﾌﾛﾝ)</v>
          </cell>
        </row>
        <row r="602">
          <cell r="E602" t="str">
            <v>ﾁｬｯｷ弁用ﾊﾟｯｷﾝ</v>
          </cell>
        </row>
        <row r="603">
          <cell r="E603" t="str">
            <v>ｲｵﾝ交換塔上部ﾏﾝﾎｰﾙﾊﾟｯｷﾝ</v>
          </cell>
        </row>
        <row r="604">
          <cell r="E604" t="str">
            <v>減水流量計ﾊﾟｯｷﾝ</v>
          </cell>
        </row>
        <row r="605">
          <cell r="E605" t="str">
            <v>ﾊﾞﾙﾌﾞｼｰﾄﾏﾄﾒ</v>
          </cell>
        </row>
        <row r="606">
          <cell r="E606" t="str">
            <v>通風設備点検整備</v>
          </cell>
        </row>
        <row r="607">
          <cell r="E607" t="str">
            <v>誘引通風機清掃点検調整</v>
          </cell>
        </row>
        <row r="608">
          <cell r="E608" t="str">
            <v>材料費</v>
          </cell>
        </row>
        <row r="609">
          <cell r="E609" t="str">
            <v>ﾏﾝﾎｰﾙﾊﾟｯｷﾝ</v>
          </cell>
        </row>
        <row r="610">
          <cell r="E610" t="str">
            <v>減圧弁ﾀﾞｲﾔﾌﾗﾑﾏﾄﾒ</v>
          </cell>
        </row>
        <row r="611">
          <cell r="E611" t="str">
            <v>押込み送風機清掃点検調整</v>
          </cell>
        </row>
        <row r="612">
          <cell r="E612" t="str">
            <v>材料費</v>
          </cell>
        </row>
        <row r="613">
          <cell r="E613" t="str">
            <v>ﾏﾝﾎｰﾙﾊﾟｯｷﾝ</v>
          </cell>
        </row>
        <row r="614">
          <cell r="E614" t="str">
            <v>ｵｲﾙｾﾊﾟﾚｰﾀｴﾚﾒﾝﾄﾊﾟｯｷﾝ</v>
          </cell>
        </row>
        <row r="615">
          <cell r="E615" t="str">
            <v>炉温調整用送風機清掃点検調整</v>
          </cell>
        </row>
        <row r="616">
          <cell r="E616" t="str">
            <v>材料費</v>
          </cell>
        </row>
        <row r="617">
          <cell r="E617" t="str">
            <v>ﾏﾝﾎｰﾙﾊﾟｯｷﾝ</v>
          </cell>
        </row>
        <row r="618">
          <cell r="E618" t="str">
            <v>温調弁Oﾘﾝｸﾞ 11F-G25</v>
          </cell>
        </row>
        <row r="619">
          <cell r="E619" t="str">
            <v>火格子段落部ﾚﾝｶﾞ壁冷却用送風機清掃点検調整(1炉分)</v>
          </cell>
        </row>
        <row r="620">
          <cell r="E620" t="str">
            <v>材料費</v>
          </cell>
        </row>
        <row r="621">
          <cell r="E621" t="str">
            <v>ﾏﾝﾎｰﾙﾊﾟｯｷﾝ</v>
          </cell>
        </row>
        <row r="622">
          <cell r="E622" t="str">
            <v>ﾍﾞｱﾘﾝｸﾞ　#6314C3</v>
          </cell>
        </row>
        <row r="623">
          <cell r="E623" t="str">
            <v>ｵｲﾙﾌｨﾙﾀｰOﾘﾝｸﾞ(1)</v>
          </cell>
        </row>
        <row r="624">
          <cell r="E624" t="str">
            <v>蒸気式空気余熱器開放点検</v>
          </cell>
        </row>
        <row r="625">
          <cell r="E625" t="str">
            <v>材料費</v>
          </cell>
        </row>
        <row r="626">
          <cell r="E626" t="str">
            <v>ﾔｰﾝﾛｰﾌﾟ T/#8402 φ4.8</v>
          </cell>
        </row>
        <row r="627">
          <cell r="E627" t="str">
            <v>玉型弁（鋳鋼） 20k-50A　</v>
          </cell>
        </row>
        <row r="628">
          <cell r="E628" t="str">
            <v>ｶﾞｽｹｯﾄ　T/#1834　20k-50A</v>
          </cell>
        </row>
        <row r="629">
          <cell r="E629" t="str">
            <v>水室ｶﾊﾞｰﾊﾟｯｷﾝ(2)</v>
          </cell>
        </row>
        <row r="630">
          <cell r="E630" t="str">
            <v>調温塔入口EXP　G-EX-3</v>
          </cell>
        </row>
        <row r="631">
          <cell r="E631" t="str">
            <v>ｴｷｽﾊﾟﾝｼｮﾝ(G-EX-3)
φ1340×300</v>
          </cell>
        </row>
        <row r="632">
          <cell r="E632" t="str">
            <v>G-EX-3用ｶﾞｽｹｯﾄ 3.2t</v>
          </cell>
        </row>
        <row r="633">
          <cell r="E633" t="str">
            <v>ﾎﾞﾙﾄ･ﾅｯﾄ･SW　M16×75</v>
          </cell>
        </row>
        <row r="634">
          <cell r="E634" t="str">
            <v>Y形ｽﾄﾚｰﾅﾊﾟｯｷﾝ</v>
          </cell>
        </row>
        <row r="635">
          <cell r="E635" t="str">
            <v>灰出し設備点検整備</v>
          </cell>
        </row>
        <row r="636">
          <cell r="E636" t="str">
            <v>灰固化装置点検整備(灰押出し成形)</v>
          </cell>
        </row>
        <row r="637">
          <cell r="E637" t="str">
            <v>材料費</v>
          </cell>
        </row>
        <row r="638">
          <cell r="E638" t="str">
            <v>ｸﾞﾗﾝﾄﾞﾊﾟｯｷﾝ(3m/箱)</v>
          </cell>
        </row>
        <row r="639">
          <cell r="E639" t="str">
            <v>肉盛用溶接棒(5㎏)</v>
          </cell>
        </row>
        <row r="640">
          <cell r="E640" t="str">
            <v>混練機ﾎｯﾊﾟ用ﾌﾚｷ
640×400×140H</v>
          </cell>
        </row>
        <row r="641">
          <cell r="E641" t="str">
            <v>混練機ﾎｯﾊﾟ用ﾌﾚｷ
400×400×100H</v>
          </cell>
        </row>
        <row r="642">
          <cell r="E642" t="str">
            <v>ｵｲﾙ（ﾀﾞｽﾄ定量供給用）</v>
          </cell>
        </row>
        <row r="643">
          <cell r="E643" t="str">
            <v>ｵｲﾙ（混錬機,押出成型器用）</v>
          </cell>
        </row>
        <row r="644">
          <cell r="E644" t="str">
            <v>ｵｲﾙ（供給ｺﾝﾍﾞｱ,搬送ｺﾝﾍﾞｱ用）</v>
          </cell>
        </row>
        <row r="645">
          <cell r="E645" t="str">
            <v>ﾀﾞｲｽ</v>
          </cell>
        </row>
        <row r="646">
          <cell r="E646" t="str">
            <v>ｱﾝﾛｰﾀﾞｰｶﾊﾞｰﾊﾟｯｷﾝ</v>
          </cell>
        </row>
        <row r="647">
          <cell r="E647" t="str">
            <v>灰押し出機清掃点検</v>
          </cell>
        </row>
        <row r="648">
          <cell r="E648" t="str">
            <v>材料費</v>
          </cell>
        </row>
        <row r="649">
          <cell r="E649" t="str">
            <v>ﾊﾟｯｷﾝ</v>
          </cell>
        </row>
        <row r="650">
          <cell r="E650" t="str">
            <v>ｼﾞｬﾊﾞﾗ</v>
          </cell>
        </row>
        <row r="651">
          <cell r="E651" t="str">
            <v>ﾌﾞｯｼｭ　140H</v>
          </cell>
        </row>
        <row r="652">
          <cell r="E652" t="str">
            <v>ｶﾞｽｹｯﾄ T/#1050RC 6t</v>
          </cell>
        </row>
        <row r="653">
          <cell r="E653" t="str">
            <v>減圧弁ﾊﾞﾙﾌﾞﾏﾄﾒ</v>
          </cell>
        </row>
        <row r="654">
          <cell r="E654" t="str">
            <v>ｺﾝﾌﾟﾚｯｻｰ及びﾎﾟﾝﾌﾟ開放点検整備</v>
          </cell>
        </row>
        <row r="655">
          <cell r="E655" t="str">
            <v>調温塔用ｺﾝﾌﾟﾚｯｻｰ開放点検</v>
          </cell>
        </row>
        <row r="656">
          <cell r="E656" t="str">
            <v>材料費</v>
          </cell>
        </row>
        <row r="657">
          <cell r="E657" t="str">
            <v>ｱﾝﾛｰﾀﾞﾎﾞﾃﾞｨﾊﾟｯｷﾝ</v>
          </cell>
        </row>
        <row r="658">
          <cell r="E658" t="str">
            <v>ｱﾝﾛｰﾀﾞｰｶﾊﾞｰﾊﾟｯｷﾝ</v>
          </cell>
        </row>
        <row r="659">
          <cell r="E659" t="str">
            <v>ﾊﾞﾙﾌﾞｼｰﾄﾏﾄﾒ</v>
          </cell>
        </row>
        <row r="660">
          <cell r="E660" t="str">
            <v>ｻｸｼｮﾝﾊﾟｯｷﾝ</v>
          </cell>
        </row>
        <row r="661">
          <cell r="E661" t="str">
            <v>ｻｸｼｮﾝﾌｨﾙﾀｰ</v>
          </cell>
        </row>
        <row r="662">
          <cell r="E662" t="str">
            <v>ﾍﾞｱﾘﾝｸﾞ(80円筒ころ軸受)</v>
          </cell>
        </row>
        <row r="663">
          <cell r="E663" t="str">
            <v>ﾍﾞｱﾘﾝｸﾞ(35円筒ころ軸受)</v>
          </cell>
        </row>
        <row r="664">
          <cell r="E664" t="str">
            <v>ﾍﾞｱﾘﾝｸﾞ(60ｱﾝｷﾞｭﾗ玉軸受)</v>
          </cell>
        </row>
        <row r="665">
          <cell r="E665" t="str">
            <v>ﾍﾞｱﾘﾝｸﾞ(40ｱﾝｷﾞｭﾗ玉軸受)</v>
          </cell>
        </row>
        <row r="666">
          <cell r="E666" t="str">
            <v>ﾒｶﾆｶﾙｼｰﾙ</v>
          </cell>
        </row>
        <row r="667">
          <cell r="E667" t="str">
            <v>Sｶﾊﾞｰﾊﾟｯｷﾝ</v>
          </cell>
        </row>
        <row r="668">
          <cell r="E668" t="str">
            <v>Dｶﾊﾞｰﾊﾟｯｷﾝ</v>
          </cell>
        </row>
        <row r="669">
          <cell r="E669" t="str">
            <v>Dｸﾗﾝｸｹｰｼﾝｸﾞﾊﾟｯｷﾝ</v>
          </cell>
        </row>
        <row r="670">
          <cell r="E670" t="str">
            <v>ﾍﾞｱﾘﾝｸﾞ(60ﾂﾊﾞ付円筒ころ軸受)</v>
          </cell>
        </row>
        <row r="671">
          <cell r="E671" t="str">
            <v>ﾍﾞｱﾘﾝｸﾞ(40ﾂﾊﾞ付円筒ころ軸受)</v>
          </cell>
        </row>
        <row r="672">
          <cell r="E672" t="str">
            <v>ﾌﾗﾝｼﾞﾊﾟｯｷﾝ</v>
          </cell>
        </row>
        <row r="673">
          <cell r="E673" t="str">
            <v>ｷｬｯﾌﾟｼｰﾙ</v>
          </cell>
        </row>
        <row r="674">
          <cell r="E674" t="str">
            <v>調整弁ｺﾞﾑﾊﾟｯｷﾝ</v>
          </cell>
        </row>
        <row r="675">
          <cell r="E675" t="str">
            <v>調整弁ﾀﾞｲﾔﾌﾗﾑﾏﾄﾒ</v>
          </cell>
        </row>
        <row r="676">
          <cell r="E676" t="str">
            <v>減圧弁ﾀﾞｲﾔﾌﾗﾑﾏﾄﾒ</v>
          </cell>
        </row>
        <row r="677">
          <cell r="E677" t="str">
            <v>減圧弁ﾊﾞﾙﾌﾞﾏﾄﾒ</v>
          </cell>
        </row>
        <row r="678">
          <cell r="E678" t="str">
            <v>減圧弁Oﾘﾝｸﾞ</v>
          </cell>
        </row>
        <row r="679">
          <cell r="E679" t="str">
            <v>ｵｲﾙｾﾊﾟﾚｰﾀｴﾚﾒﾝﾄ</v>
          </cell>
        </row>
        <row r="680">
          <cell r="E680" t="str">
            <v>ｵｲﾙｾﾊﾟﾚｰﾀｴﾚﾒﾝﾄﾊﾟｯｷﾝ</v>
          </cell>
        </row>
        <row r="681">
          <cell r="E681" t="str">
            <v>ｵｲﾙｹﾞｰｼﾞﾏﾄﾒ</v>
          </cell>
        </row>
        <row r="682">
          <cell r="E682" t="str">
            <v>ｵｲﾙｹﾞｰｼﾞﾌｧｽﾅｰｼｰﾙ</v>
          </cell>
        </row>
        <row r="683">
          <cell r="E683" t="str">
            <v>Cuﾊﾟｯｷﾝ</v>
          </cell>
        </row>
        <row r="684">
          <cell r="E684" t="str">
            <v>調整弁Oﾘﾝｸﾞ(S)</v>
          </cell>
        </row>
        <row r="685">
          <cell r="E685" t="str">
            <v>調整弁Oﾘﾝｸﾞ(L)</v>
          </cell>
        </row>
        <row r="686">
          <cell r="E686" t="str">
            <v>温調弁Oﾘﾝｸﾞ 11F-G25</v>
          </cell>
        </row>
        <row r="687">
          <cell r="E687" t="str">
            <v>給油口Oﾘﾝｸﾞ 11F-G40</v>
          </cell>
        </row>
        <row r="688">
          <cell r="E688" t="str">
            <v>回収ﾌｨﾙﾀｰ(ｵﾘﾌｨｽ付)</v>
          </cell>
        </row>
        <row r="689">
          <cell r="E689" t="str">
            <v>Vﾍﾞﾙﾄ 3V670x11 50Hz</v>
          </cell>
        </row>
        <row r="690">
          <cell r="E690" t="str">
            <v>ｵｲﾙﾌｨﾙﾀｰｴﾚﾒﾝﾄ</v>
          </cell>
        </row>
        <row r="691">
          <cell r="E691" t="str">
            <v>ｵｲﾙﾌｨﾙﾀｰOﾘﾝｸﾞ(1)</v>
          </cell>
        </row>
        <row r="692">
          <cell r="E692" t="str">
            <v>ｵｲﾙﾌｨﾙﾀｰOﾘﾝｸﾞ(2)</v>
          </cell>
        </row>
        <row r="693">
          <cell r="E693" t="str">
            <v>ｵｲﾙﾌｨﾙﾀｰﾊﾟｯｷﾝ(1)</v>
          </cell>
        </row>
        <row r="694">
          <cell r="E694" t="str">
            <v>ｵｲﾙﾌｨﾙﾀｰﾊﾟｯｷﾝ(2)</v>
          </cell>
        </row>
        <row r="695">
          <cell r="E695" t="str">
            <v>温度ｽｲｯﾁ</v>
          </cell>
        </row>
        <row r="696">
          <cell r="E696" t="str">
            <v>放気ﾌｨﾙﾀｰ</v>
          </cell>
        </row>
        <row r="697">
          <cell r="E697" t="str">
            <v>温調弁</v>
          </cell>
        </row>
        <row r="698">
          <cell r="E698" t="str">
            <v>ﾉｯｸﾋﾟﾝ</v>
          </cell>
        </row>
        <row r="699">
          <cell r="E699" t="str">
            <v>水室ｶﾊﾞｰﾊﾟｯｷﾝ(1)</v>
          </cell>
        </row>
        <row r="700">
          <cell r="E700" t="str">
            <v>水室ｶﾊﾞｰﾊﾟｯｷﾝ(2)</v>
          </cell>
        </row>
        <row r="701">
          <cell r="E701" t="str">
            <v>水室ｶﾊﾞｰOﾘﾝｸﾞ</v>
          </cell>
        </row>
        <row r="702">
          <cell r="E702" t="str">
            <v>ﾊﾟｯｷﾝ(1)</v>
          </cell>
        </row>
        <row r="703">
          <cell r="E703" t="str">
            <v>ﾊﾟｯｷﾝ(2)</v>
          </cell>
        </row>
        <row r="704">
          <cell r="E704" t="str">
            <v>電気ﾎﾞｯｸｽﾌｨﾙﾀ</v>
          </cell>
        </row>
        <row r="705">
          <cell r="E705" t="str">
            <v>Y形ｽﾄﾚｰﾅﾊﾟｯｷﾝ</v>
          </cell>
        </row>
        <row r="706">
          <cell r="E706" t="str">
            <v>Y形ｽﾄﾚｰﾅｴﾚﾒﾝﾄ</v>
          </cell>
        </row>
        <row r="707">
          <cell r="E707" t="str">
            <v>ｵｲﾙｸﾘｰﾅ用ｺｱﾚｯｻｰｴﾚﾒﾝﾄ</v>
          </cell>
        </row>
        <row r="708">
          <cell r="E708" t="str">
            <v>ｵｲﾙｸﾘｰﾅ用ﾌﾗﾝｼﾞﾊﾟｯｷﾝ</v>
          </cell>
        </row>
        <row r="709">
          <cell r="E709" t="str">
            <v>ｵｲﾙｸﾘｰﾅ用検流器ﾊﾟｯｷﾝ</v>
          </cell>
        </row>
        <row r="710">
          <cell r="E710" t="str">
            <v>ｵｲﾙｸﾘｰﾅ用ｺｱﾚｯｻｰｴﾚﾒﾝﾄ</v>
          </cell>
        </row>
        <row r="711">
          <cell r="E711" t="str">
            <v>ｵｲﾙｸﾘｰﾅ用油面計ｷｯﾄ</v>
          </cell>
        </row>
        <row r="712">
          <cell r="E712" t="str">
            <v>Vﾍﾞﾙﾄ(3V-600x8) 37WI5</v>
          </cell>
        </row>
        <row r="713">
          <cell r="E713" t="str">
            <v>検流器</v>
          </cell>
        </row>
        <row r="714">
          <cell r="E714" t="str">
            <v>ｻｸｼｮﾝﾊﾟｯｷﾝ</v>
          </cell>
        </row>
        <row r="715">
          <cell r="E715" t="str">
            <v>ﾊﾞｸﾞﾌｨﾙﾀｰ用ｺﾝﾌﾟﾚｯｻｰ開放点検</v>
          </cell>
        </row>
        <row r="716">
          <cell r="E716" t="str">
            <v>材料費</v>
          </cell>
        </row>
        <row r="717">
          <cell r="E717" t="str">
            <v>ｱﾝﾛｰﾀﾞﾎﾞﾃﾞｨﾊﾟｯｷﾝ</v>
          </cell>
        </row>
        <row r="718">
          <cell r="E718" t="str">
            <v>ｱﾝﾛｰﾀﾞｰｶﾊﾞｰﾊﾟｯｷﾝ</v>
          </cell>
        </row>
        <row r="719">
          <cell r="E719" t="str">
            <v>ﾊﾞﾙﾌﾞｼｰﾄﾏﾄﾒ</v>
          </cell>
        </row>
        <row r="720">
          <cell r="E720" t="str">
            <v>ﾍﾞｱﾘﾝｸﾞ(35円筒ころ軸受)</v>
          </cell>
        </row>
        <row r="721">
          <cell r="E721" t="str">
            <v>ﾍﾞｱﾘﾝｸﾞ(60ｱﾝｷﾞｭﾗ玉軸受)</v>
          </cell>
        </row>
        <row r="722">
          <cell r="E722" t="str">
            <v>ﾍﾞｱﾘﾝｸﾞ(40ｱﾝｷﾞｭﾗ玉軸受)</v>
          </cell>
        </row>
        <row r="723">
          <cell r="E723" t="str">
            <v>ﾒｶﾆｶﾙｼｰﾙ</v>
          </cell>
        </row>
        <row r="724">
          <cell r="E724" t="str">
            <v>Sｶﾊﾞｰﾊﾟｯｷﾝ</v>
          </cell>
        </row>
        <row r="725">
          <cell r="E725" t="str">
            <v>Dｶﾊﾞｰﾊﾟｯｷﾝ</v>
          </cell>
        </row>
        <row r="726">
          <cell r="E726" t="str">
            <v>Dｸﾗﾝｸｹｰｼﾝｸﾞﾊﾟｯｷﾝ</v>
          </cell>
        </row>
        <row r="727">
          <cell r="E727" t="str">
            <v>ﾍﾞｱﾘﾝｸﾞ(60ﾂﾊﾞ付円筒ころ軸受)</v>
          </cell>
        </row>
        <row r="728">
          <cell r="E728" t="str">
            <v>ﾍﾞｱﾘﾝｸﾞ(40ﾂﾊﾞ付円筒ころ軸受)</v>
          </cell>
        </row>
        <row r="729">
          <cell r="E729" t="str">
            <v>ﾌﾗﾝｼﾞﾊﾟｯｷﾝ</v>
          </cell>
        </row>
        <row r="730">
          <cell r="E730" t="str">
            <v>ｷｬｯﾌﾟｼｰﾙ</v>
          </cell>
        </row>
        <row r="731">
          <cell r="E731" t="str">
            <v>ｻｸｼｮﾝﾊﾟｯｷﾝ</v>
          </cell>
        </row>
        <row r="732">
          <cell r="E732" t="str">
            <v>ｻｸｼｮﾝﾌｨﾙﾀｰ</v>
          </cell>
        </row>
        <row r="733">
          <cell r="E733" t="str">
            <v>調整弁ｺﾞﾑﾊﾟｯｷﾝ</v>
          </cell>
        </row>
        <row r="734">
          <cell r="E734" t="str">
            <v>調整弁ﾀﾞｲﾔﾌﾗﾑﾏﾄﾒ</v>
          </cell>
        </row>
        <row r="735">
          <cell r="E735" t="str">
            <v>減圧弁ﾀﾞｲﾔﾌﾗﾑﾏﾄﾒ</v>
          </cell>
        </row>
        <row r="736">
          <cell r="E736" t="str">
            <v>減圧弁ﾊﾞﾙﾌﾞﾏﾄﾒ</v>
          </cell>
        </row>
        <row r="737">
          <cell r="E737" t="str">
            <v>減圧弁Oﾘﾝｸﾞ</v>
          </cell>
        </row>
        <row r="738">
          <cell r="E738" t="str">
            <v>ｵｲﾙｾﾊﾟﾚｰﾀｴﾚﾒﾝﾄ</v>
          </cell>
        </row>
        <row r="739">
          <cell r="E739" t="str">
            <v>ｵｲﾙｾﾊﾟﾚｰﾀｴﾚﾒﾝﾄﾊﾟｯｷﾝ</v>
          </cell>
        </row>
        <row r="740">
          <cell r="E740" t="str">
            <v>吐出管ﾌﾗﾝｼﾞﾊﾟｯｷﾝ(ﾌﾟﾚｸｰﾗｰﾊﾟｯｷﾝ)</v>
          </cell>
        </row>
        <row r="741">
          <cell r="E741" t="str">
            <v>ｵｲﾙｹﾞｰｼﾞﾏﾄﾒ</v>
          </cell>
        </row>
        <row r="742">
          <cell r="E742" t="str">
            <v>ｵｲﾙｹﾞｰｼﾞﾌｧｽﾅｰｼｰﾙ</v>
          </cell>
        </row>
        <row r="743">
          <cell r="E743" t="str">
            <v>Cuﾊﾟｯｷﾝ</v>
          </cell>
        </row>
        <row r="744">
          <cell r="E744" t="str">
            <v>調整弁Oﾘﾝｸﾞ(S)</v>
          </cell>
        </row>
        <row r="745">
          <cell r="E745" t="str">
            <v>調整弁Oﾘﾝｸﾞ(L)</v>
          </cell>
        </row>
        <row r="746">
          <cell r="E746" t="str">
            <v>温調弁Oﾘﾝｸﾞ 11F-G25</v>
          </cell>
        </row>
        <row r="747">
          <cell r="E747" t="str">
            <v>給油口Oﾘﾝｸﾞ 11F-G40</v>
          </cell>
        </row>
        <row r="748">
          <cell r="E748" t="str">
            <v>回収ﾌｨﾙﾀｰ</v>
          </cell>
        </row>
        <row r="749">
          <cell r="E749" t="str">
            <v>回収ﾌｨﾙﾀｰ(ｵﾘﾌｨｽ付)</v>
          </cell>
        </row>
        <row r="750">
          <cell r="E750" t="str">
            <v>Vﾍﾞﾙﾄ 3V630x7 50Hz</v>
          </cell>
        </row>
        <row r="751">
          <cell r="E751" t="str">
            <v>ｵｲﾙﾌｨﾙﾀｰOﾘﾝｸﾞ(1)</v>
          </cell>
        </row>
        <row r="752">
          <cell r="E752" t="str">
            <v>ｵｲﾙﾌｨﾙﾀｰOﾘﾝｸﾞ(2)</v>
          </cell>
        </row>
        <row r="753">
          <cell r="E753" t="str">
            <v>ｵｲﾙﾌｨﾙﾀｰﾊﾟｯｷﾝ(1)</v>
          </cell>
        </row>
        <row r="754">
          <cell r="E754" t="str">
            <v>ｵｲﾙﾌｨﾙﾀｰﾊﾟｯｷﾝ(2)</v>
          </cell>
        </row>
        <row r="755">
          <cell r="E755" t="str">
            <v>ｵｲﾙﾌｨﾙﾀｴﾚﾒﾝﾄ</v>
          </cell>
        </row>
        <row r="756">
          <cell r="E756" t="str">
            <v>温度ｽｲｯﾁ</v>
          </cell>
        </row>
        <row r="757">
          <cell r="E757" t="str">
            <v>放気ﾌｨﾙﾀｰ</v>
          </cell>
        </row>
        <row r="758">
          <cell r="E758" t="str">
            <v>温調弁</v>
          </cell>
        </row>
        <row r="759">
          <cell r="E759" t="str">
            <v>ﾉｯｸﾋﾟﾝ</v>
          </cell>
        </row>
        <row r="760">
          <cell r="E760" t="str">
            <v>水室ｶﾊﾞｰﾊﾟｯｷﾝ(1)</v>
          </cell>
        </row>
        <row r="761">
          <cell r="E761" t="str">
            <v>水室ｶﾊﾞｰﾊﾟｯｷﾝ(2)</v>
          </cell>
        </row>
        <row r="762">
          <cell r="E762" t="str">
            <v>水室ｶﾊﾞｰOﾘﾝｸﾞ</v>
          </cell>
        </row>
        <row r="763">
          <cell r="E763" t="str">
            <v>ｱﾌﾀｰｸｰﾗｰﾊﾟｯｷﾝ</v>
          </cell>
        </row>
        <row r="764">
          <cell r="E764" t="str">
            <v>電気ﾎﾞｯｸｽﾌｨﾙﾀ</v>
          </cell>
        </row>
        <row r="765">
          <cell r="E765" t="str">
            <v>Y形ｽﾄﾚｰﾅﾊﾟｯｷﾝ</v>
          </cell>
        </row>
        <row r="766">
          <cell r="E766" t="str">
            <v>Y形ｽﾄﾚｰﾅｴﾚﾒﾝﾄ</v>
          </cell>
        </row>
        <row r="767">
          <cell r="E767" t="str">
            <v>電池</v>
          </cell>
        </row>
        <row r="768">
          <cell r="E768" t="str">
            <v>ｵｲﾙｸﾘｰﾅ用ｺｱﾚｯｻｰｴﾚﾒﾝﾄ</v>
          </cell>
        </row>
        <row r="769">
          <cell r="E769" t="str">
            <v>ｵｲﾙｸﾘｰﾅ用ﾌﾗﾝｼﾞﾊﾟｯｷﾝ</v>
          </cell>
        </row>
        <row r="770">
          <cell r="E770" t="str">
            <v>ｵｲﾙｸﾘｰﾅ用検流器</v>
          </cell>
        </row>
        <row r="771">
          <cell r="E771" t="str">
            <v>ｵｲﾙｸﾘｰﾅ用油面計ｷｯﾄ</v>
          </cell>
        </row>
        <row r="772">
          <cell r="E772" t="str">
            <v>ｵｲﾙﾌｨﾙﾀｰOﾘﾝｸﾞ(2)</v>
          </cell>
        </row>
        <row r="773">
          <cell r="E773" t="str">
            <v>本体ﾌﾞﾛｯｸ不具合による追加修繕</v>
          </cell>
        </row>
        <row r="774">
          <cell r="E774" t="str">
            <v>円筒ころ軸受(80)</v>
          </cell>
        </row>
        <row r="775">
          <cell r="E775" t="str">
            <v>円筒ころ軸受(35)</v>
          </cell>
        </row>
        <row r="776">
          <cell r="E776" t="str">
            <v>ｱﾝｷﾞｭﾗ玉軸受(60)</v>
          </cell>
        </row>
        <row r="777">
          <cell r="E777" t="str">
            <v>ｱﾝｷﾞｭﾗ玉軸受(40)</v>
          </cell>
        </row>
        <row r="778">
          <cell r="E778" t="str">
            <v>Dｶﾊﾞｰﾊﾟｯｷﾝ</v>
          </cell>
        </row>
        <row r="779">
          <cell r="E779" t="str">
            <v>Dｹｰｽﾊﾟｯｷﾝ</v>
          </cell>
        </row>
        <row r="780">
          <cell r="E780" t="str">
            <v>つば付円筒ころ軸受(60)</v>
          </cell>
        </row>
        <row r="781">
          <cell r="E781" t="str">
            <v>つば付円筒ころ軸受(40)</v>
          </cell>
        </row>
        <row r="782">
          <cell r="E782" t="str">
            <v>ｽﾍﾟｰｻ</v>
          </cell>
        </row>
        <row r="783">
          <cell r="E783" t="str">
            <v>ｱﾝﾛｰﾀﾞﾎﾞﾃﾞｨｰ</v>
          </cell>
        </row>
        <row r="784">
          <cell r="E784" t="str">
            <v>ｱﾝﾛｰﾀﾞﾌﾞｯｼｭﾒﾀﾙ</v>
          </cell>
        </row>
        <row r="785">
          <cell r="E785" t="str">
            <v>100VP調整弁</v>
          </cell>
        </row>
        <row r="786">
          <cell r="E786" t="str">
            <v>100V三方電磁弁</v>
          </cell>
        </row>
        <row r="787">
          <cell r="E787" t="str">
            <v>ｾﾊﾟﾚｰﾀ</v>
          </cell>
        </row>
        <row r="788">
          <cell r="E788" t="str">
            <v>空気除湿器(HDK-100A)</v>
          </cell>
        </row>
        <row r="789">
          <cell r="E789" t="str">
            <v>計装用ｺﾝﾌﾟﾚｯｻｰ開放点検</v>
          </cell>
        </row>
        <row r="790">
          <cell r="E790" t="str">
            <v>材料費</v>
          </cell>
        </row>
        <row r="791">
          <cell r="E791" t="str">
            <v>ｻｸｼｮﾝﾌｨﾙﾀｰ</v>
          </cell>
        </row>
        <row r="792">
          <cell r="E792" t="str">
            <v>2次ｵｲﾙｽﾄﾚｰﾅｴﾚﾒﾝﾄ</v>
          </cell>
        </row>
        <row r="793">
          <cell r="E793" t="str">
            <v>清掃ｶﾊﾞｰﾊﾟｯｷﾝ</v>
          </cell>
        </row>
        <row r="794">
          <cell r="E794" t="str">
            <v>点検ｶﾊﾞｰﾊﾟｯｷﾝ</v>
          </cell>
        </row>
        <row r="795">
          <cell r="E795" t="str">
            <v>ｵｲﾙｹﾞｰｼﾞ</v>
          </cell>
        </row>
        <row r="796">
          <cell r="E796" t="str">
            <v>ｼﾞｬｹｯﾄｶﾊﾞｰﾊﾟｯｷﾝ</v>
          </cell>
        </row>
        <row r="797">
          <cell r="E797" t="str">
            <v>制御配管ﾌｨﾙﾀｰｴﾚﾒﾝﾄ</v>
          </cell>
        </row>
        <row r="798">
          <cell r="E798" t="str">
            <v>O/C氷室ｶﾊﾞｰﾊﾟｯｷﾝ</v>
          </cell>
        </row>
        <row r="799">
          <cell r="E799" t="str">
            <v>O/Cｶﾊﾞｰﾊﾟｯｷﾝ</v>
          </cell>
        </row>
        <row r="800">
          <cell r="E800" t="str">
            <v>A/Cｶﾊﾞｰﾊﾟｯｷﾝ 37W</v>
          </cell>
        </row>
        <row r="801">
          <cell r="E801" t="str">
            <v>A/C氷室ｶﾊﾞｰﾊﾟｯｷﾝ 37W　</v>
          </cell>
        </row>
        <row r="802">
          <cell r="E802" t="str">
            <v>Vﾍﾞﾙﾄ(3V-600x8) 37WI5</v>
          </cell>
        </row>
        <row r="803">
          <cell r="E803" t="str">
            <v>吸気ﾊﾟｯｷﾝ</v>
          </cell>
        </row>
        <row r="804">
          <cell r="E804" t="str">
            <v>ｻｸｼｮﾝﾊﾟｯｷﾝ</v>
          </cell>
        </row>
        <row r="805">
          <cell r="E805" t="str">
            <v>ｱﾝﾛｰﾀﾞﾊﾟｯｷﾝ</v>
          </cell>
        </row>
        <row r="806">
          <cell r="E806" t="str">
            <v>ｴｱｰｼﾘﾝﾀﾞｰOﾘﾝｸﾞ</v>
          </cell>
        </row>
        <row r="807">
          <cell r="E807" t="str">
            <v>ｼｰﾙﾊﾟｯｷﾝ(1)</v>
          </cell>
        </row>
        <row r="808">
          <cell r="E808" t="str">
            <v>ｼｰﾙﾊﾟｯｷﾝ(2)</v>
          </cell>
        </row>
        <row r="809">
          <cell r="E809" t="str">
            <v>ｼｰﾙﾊﾟｯｷﾝ(3)</v>
          </cell>
        </row>
        <row r="810">
          <cell r="E810" t="str">
            <v>ｼﾘﾝﾀﾞｰｶﾞｽｹｯﾄ</v>
          </cell>
        </row>
        <row r="811">
          <cell r="E811" t="str">
            <v>ｶﾞｽｹｯﾄ</v>
          </cell>
        </row>
        <row r="812">
          <cell r="E812" t="str">
            <v>放気弁ｼｰﾄ</v>
          </cell>
        </row>
        <row r="813">
          <cell r="E813" t="str">
            <v>M6ｼｰﾙﾜｯｼｬ</v>
          </cell>
        </row>
        <row r="814">
          <cell r="E814" t="str">
            <v>ｽﾍﾟｰｽOﾘﾝｸﾞ</v>
          </cell>
        </row>
        <row r="815">
          <cell r="E815" t="str">
            <v>ﾋﾟｽﾄﾝOﾘﾝｸﾞ</v>
          </cell>
        </row>
        <row r="816">
          <cell r="E816" t="str">
            <v>ﾆｰﾄﾞﾙOﾘﾝｸﾞ</v>
          </cell>
        </row>
        <row r="817">
          <cell r="E817" t="str">
            <v>専用ｸﾞﾘｰｽ</v>
          </cell>
        </row>
        <row r="818">
          <cell r="E818" t="str">
            <v>逆止弁組</v>
          </cell>
        </row>
        <row r="819">
          <cell r="E819" t="str">
            <v>逆止弁ｶﾊﾞｰﾊﾟｯｷﾝ</v>
          </cell>
        </row>
        <row r="820">
          <cell r="E820" t="str">
            <v>逆止弁ｶﾞｽｹｯﾄ</v>
          </cell>
        </row>
        <row r="821">
          <cell r="E821" t="str">
            <v>ﾌﾟﾚｸｰﾗﾊﾟｯｷﾝ</v>
          </cell>
        </row>
        <row r="822">
          <cell r="E822" t="str">
            <v>ﾎﾞﾙﾃｯｸｽｸﾞﾗﾝﾄﾞﾊﾟｯｷﾝ</v>
          </cell>
        </row>
        <row r="823">
          <cell r="E823" t="str">
            <v>ｵｲﾙﾎﾟﾝﾌﾟ支えﾊﾟｯｷﾝ</v>
          </cell>
        </row>
        <row r="824">
          <cell r="E824" t="str">
            <v>ｵｲﾙﾎﾟﾝﾌﾟﾊﾟｯｷﾝ</v>
          </cell>
        </row>
        <row r="825">
          <cell r="E825" t="str">
            <v>ｵｲﾙﾎﾟﾝﾌﾟﾌﾗﾝｼﾞﾊﾟｯｷﾝ</v>
          </cell>
        </row>
        <row r="826">
          <cell r="E826" t="str">
            <v>ｵｲﾙﾎﾟﾝﾌﾟ本体ｶﾊﾞｰﾊﾟｯｷﾝ</v>
          </cell>
        </row>
        <row r="827">
          <cell r="E827" t="str">
            <v>ｵｲﾙﾎﾟﾝﾌﾟﾄｯﾌﾟｶﾊﾞｰﾊﾟｯｷﾝ</v>
          </cell>
        </row>
        <row r="828">
          <cell r="E828" t="str">
            <v>ｵｲﾙﾎﾟﾝﾌﾟOﾘﾝｸﾞ</v>
          </cell>
        </row>
        <row r="829">
          <cell r="E829" t="str">
            <v>ｵｲﾙﾎﾟﾝﾌﾟｵｲﾙｼｰﾙ</v>
          </cell>
        </row>
        <row r="830">
          <cell r="E830" t="str">
            <v>ｵｲﾙﾎﾟﾝﾌﾟﾍﾞｱﾘﾝｸﾞ</v>
          </cell>
        </row>
        <row r="831">
          <cell r="E831" t="str">
            <v>ｵｲﾙﾎﾟﾝﾌﾟｼｰﾙﾜｯｼｬ</v>
          </cell>
        </row>
        <row r="832">
          <cell r="E832" t="str">
            <v>ﾘﾘｰﾌﾊﾞﾙﾌﾞOﾘﾝｸﾞ</v>
          </cell>
        </row>
        <row r="833">
          <cell r="E833" t="str">
            <v>ﾘﾘｰﾌﾊﾞﾙﾌﾞH10ｼｰﾙﾜｯｼｬ</v>
          </cell>
        </row>
        <row r="834">
          <cell r="E834" t="str">
            <v>ﾘﾘｰﾌﾊﾞﾙﾌﾞ調整ﾊﾞﾙﾌﾞ</v>
          </cell>
        </row>
        <row r="835">
          <cell r="E835" t="str">
            <v>ｼｰﾄﾊﾟｯｷﾝ</v>
          </cell>
        </row>
        <row r="836">
          <cell r="E836" t="str">
            <v>雑用ｺﾝﾌﾟﾚｯｻｰ開放点検</v>
          </cell>
        </row>
        <row r="837">
          <cell r="E837" t="str">
            <v>材料費</v>
          </cell>
        </row>
        <row r="838">
          <cell r="E838" t="str">
            <v>ﾒｶﾆｶﾙｼｰﾙ</v>
          </cell>
        </row>
        <row r="839">
          <cell r="E839" t="str">
            <v>Sｶﾊﾞｰﾊﾟｯｷﾝ</v>
          </cell>
        </row>
        <row r="840">
          <cell r="E840" t="str">
            <v>ｷｬｯﾌﾟｼｰﾙ</v>
          </cell>
        </row>
        <row r="841">
          <cell r="E841" t="str">
            <v>ｱﾝﾛｰﾀﾞﾎﾞﾃﾞｨﾊﾟｯｷﾝ</v>
          </cell>
        </row>
        <row r="842">
          <cell r="E842" t="str">
            <v>ｱﾝﾛｰﾀﾞｰｶﾊﾞｰﾊﾟｯｷﾝ</v>
          </cell>
        </row>
        <row r="843">
          <cell r="E843" t="str">
            <v>ﾊﾞﾙﾌﾞｼｰﾄﾏﾄﾒ</v>
          </cell>
        </row>
        <row r="844">
          <cell r="E844" t="str">
            <v>ｻｸｼｮﾝﾊﾟｯｷﾝ</v>
          </cell>
        </row>
        <row r="845">
          <cell r="E845" t="str">
            <v>ｻｸｼｮﾝﾌｨﾙﾀｰ</v>
          </cell>
        </row>
        <row r="846">
          <cell r="E846" t="str">
            <v>調整弁ｺﾞﾑﾊﾟｯｷﾝ</v>
          </cell>
        </row>
        <row r="847">
          <cell r="E847" t="str">
            <v>調整弁ﾀﾞｲﾔﾌﾗﾑﾏﾄﾒ</v>
          </cell>
        </row>
        <row r="848">
          <cell r="E848" t="str">
            <v>減圧弁ﾀﾞｲﾔﾌﾗﾑﾏﾄﾒ</v>
          </cell>
        </row>
        <row r="849">
          <cell r="E849" t="str">
            <v>減圧弁ﾊﾞﾙﾌﾞﾏﾄﾒ</v>
          </cell>
        </row>
        <row r="850">
          <cell r="E850" t="str">
            <v>減圧弁Oﾘﾝｸﾞ</v>
          </cell>
        </row>
        <row r="851">
          <cell r="E851" t="str">
            <v>ｵｲﾙｾﾊﾟﾚｰﾀｴﾚﾒﾝﾄ</v>
          </cell>
        </row>
        <row r="852">
          <cell r="E852" t="str">
            <v>ｵｲﾙｾﾊﾟﾚｰﾀｴﾚﾒﾝﾄﾊﾟｯｷﾝ</v>
          </cell>
        </row>
        <row r="853">
          <cell r="E853" t="str">
            <v>吐出管ﾌﾗﾝｼﾞﾊﾟｯｷﾝ(ﾌﾟﾚｸｰﾗｰﾊﾟｯｷﾝ)</v>
          </cell>
        </row>
        <row r="854">
          <cell r="E854" t="str">
            <v>ｵｲﾙｹﾞｰｼﾞﾏﾄﾒ</v>
          </cell>
        </row>
        <row r="855">
          <cell r="E855" t="str">
            <v>調整弁Oﾘﾝｸﾞ(S)</v>
          </cell>
        </row>
        <row r="856">
          <cell r="E856" t="str">
            <v>調整弁Oﾘﾝｸﾞ(L)</v>
          </cell>
        </row>
        <row r="857">
          <cell r="E857" t="str">
            <v>温調弁Oﾘﾝｸﾞ 11F-G25</v>
          </cell>
        </row>
        <row r="858">
          <cell r="E858" t="str">
            <v>給油口Oﾘﾝｸﾞ 11F-G40</v>
          </cell>
        </row>
        <row r="859">
          <cell r="E859" t="str">
            <v>回収ﾌｨﾙﾀｰ(ｵﾘﾌｨｽ付)</v>
          </cell>
        </row>
        <row r="860">
          <cell r="E860" t="str">
            <v>Vﾍﾞﾙﾄ 3V630x7 50Hz</v>
          </cell>
        </row>
        <row r="861">
          <cell r="E861" t="str">
            <v>ｵｲﾙﾌｨﾙﾀｰOﾘﾝｸﾞ(1)</v>
          </cell>
        </row>
        <row r="862">
          <cell r="E862" t="str">
            <v>ｵｲﾙﾌｨﾙﾀｰOﾘﾝｸﾞ(2)</v>
          </cell>
        </row>
        <row r="863">
          <cell r="E863" t="str">
            <v>ｵｲﾙﾌｨﾙﾀｰﾊﾟｯｷﾝ(1)</v>
          </cell>
        </row>
        <row r="864">
          <cell r="E864" t="str">
            <v>ｵｲﾙﾌｨﾙﾀｰﾊﾟｯｷﾝ(2)</v>
          </cell>
        </row>
        <row r="865">
          <cell r="E865" t="str">
            <v>放気ﾌｨﾙﾀｰ</v>
          </cell>
        </row>
        <row r="866">
          <cell r="E866" t="str">
            <v>温調弁</v>
          </cell>
        </row>
        <row r="867">
          <cell r="E867" t="str">
            <v>水室ｶﾊﾞｰﾊﾟｯｷﾝ(1)</v>
          </cell>
        </row>
        <row r="868">
          <cell r="E868" t="str">
            <v>水室ｶﾊﾞｰﾊﾟｯｷﾝ(2)</v>
          </cell>
        </row>
        <row r="869">
          <cell r="E869" t="str">
            <v>水室ｶﾊﾞｰOﾘﾝｸﾞ</v>
          </cell>
        </row>
        <row r="870">
          <cell r="E870" t="str">
            <v>ﾊﾟｯｷﾝ</v>
          </cell>
        </row>
        <row r="871">
          <cell r="E871" t="str">
            <v>電気ﾎﾞｯｸｽﾌｨﾙﾀ</v>
          </cell>
        </row>
        <row r="872">
          <cell r="E872" t="str">
            <v>Y形ｽﾄﾚｰﾅﾊﾟｯｷﾝ</v>
          </cell>
        </row>
        <row r="873">
          <cell r="E873" t="str">
            <v>ｺｱﾚｯｻｰｴﾚﾒﾝﾄ</v>
          </cell>
        </row>
        <row r="874">
          <cell r="E874" t="str">
            <v>ﾌﾗﾝｼﾞﾊﾟｯｷﾝ</v>
          </cell>
        </row>
        <row r="875">
          <cell r="E875" t="str">
            <v>検流器</v>
          </cell>
        </row>
        <row r="876">
          <cell r="E876" t="str">
            <v>油面計ｷｯﾄ</v>
          </cell>
        </row>
        <row r="878">
          <cell r="E878" t="str">
            <v>空気除湿器(HDK-100A)</v>
          </cell>
        </row>
        <row r="879">
          <cell r="E879" t="str">
            <v>電磁弁ﾘﾌﾟﾚｲｽｷｯﾄ</v>
          </cell>
        </row>
        <row r="880">
          <cell r="E880" t="str">
            <v>圧力計(47921250)</v>
          </cell>
        </row>
        <row r="881">
          <cell r="E881" t="str">
            <v>圧力計(47921260)</v>
          </cell>
        </row>
        <row r="882">
          <cell r="E882" t="str">
            <v>ｴﾚﾒﾝﾄ(47921350)</v>
          </cell>
        </row>
        <row r="883">
          <cell r="E883" t="str">
            <v>ｴﾚﾒﾝﾄ(47921360)</v>
          </cell>
        </row>
        <row r="884">
          <cell r="E884" t="str">
            <v>Oﾘﾝｸﾞ</v>
          </cell>
        </row>
        <row r="885">
          <cell r="E885" t="str">
            <v>乾燥剤(160kg)</v>
          </cell>
        </row>
        <row r="886">
          <cell r="E886" t="str">
            <v>入口弁ﾘﾍﾟｱｷｯﾄ</v>
          </cell>
        </row>
        <row r="887">
          <cell r="E887" t="str">
            <v>ﾊﾟｰｼﾞ弁ﾘﾍﾟｱｷｯﾄ</v>
          </cell>
        </row>
        <row r="888">
          <cell r="E888" t="str">
            <v>出口弁ﾘﾍﾟｱｷｯﾄ</v>
          </cell>
        </row>
        <row r="889">
          <cell r="E889" t="str">
            <v>動圧弁ﾘﾍﾟｱｷｯﾄ</v>
          </cell>
        </row>
        <row r="890">
          <cell r="E890" t="str">
            <v>MIﾘﾍﾟｱｷｯﾄ</v>
          </cell>
        </row>
        <row r="891">
          <cell r="E891" t="str">
            <v>Oﾘﾝｸﾞ､ﾊﾟｯｷﾝ</v>
          </cell>
        </row>
        <row r="893">
          <cell r="E893" t="str">
            <v>曝気ﾌﾞﾛﾜｰ　1台</v>
          </cell>
        </row>
        <row r="894">
          <cell r="E894" t="str">
            <v>材料費</v>
          </cell>
        </row>
        <row r="895">
          <cell r="E895" t="str">
            <v>軸受(ﾌﾞﾛﾜｰ)</v>
          </cell>
        </row>
        <row r="896">
          <cell r="E896" t="str">
            <v>軸受(ﾓｰﾀｰ)</v>
          </cell>
        </row>
        <row r="897">
          <cell r="E897" t="str">
            <v>Vﾍﾞﾙﾄ</v>
          </cell>
        </row>
        <row r="898">
          <cell r="E898" t="str">
            <v>油止めｶﾗｰ</v>
          </cell>
        </row>
        <row r="899">
          <cell r="E899" t="str">
            <v>Vｼｰﾙ</v>
          </cell>
        </row>
        <row r="900">
          <cell r="E900" t="str">
            <v>ｽﾅｯﾌﾟﾘﾝｸﾞR.S</v>
          </cell>
        </row>
        <row r="901">
          <cell r="E901" t="str">
            <v>ｵｲﾙｹﾞｰｼﾞ</v>
          </cell>
        </row>
        <row r="902">
          <cell r="E902" t="str">
            <v>Oﾘﾝｸﾞ､ﾊﾟｯｷﾝ</v>
          </cell>
        </row>
        <row r="904">
          <cell r="E904" t="str">
            <v>逆先ﾌﾞﾛﾜｰ　1台</v>
          </cell>
        </row>
        <row r="905">
          <cell r="E905" t="str">
            <v>材料費</v>
          </cell>
        </row>
        <row r="906">
          <cell r="E906" t="str">
            <v>軸受(ﾌﾞﾛﾜｰ)</v>
          </cell>
        </row>
        <row r="907">
          <cell r="E907" t="str">
            <v>軸受(ﾓｰﾀｰ)</v>
          </cell>
        </row>
        <row r="908">
          <cell r="E908" t="str">
            <v>機器冷却水揚水ﾎﾟﾝﾌﾟ点検整備</v>
          </cell>
        </row>
        <row r="909">
          <cell r="E909" t="str">
            <v>材料費</v>
          </cell>
        </row>
        <row r="910">
          <cell r="E910" t="str">
            <v>ﾍﾞｱﾘﾝｸﾞ</v>
          </cell>
        </row>
        <row r="911">
          <cell r="E911" t="str">
            <v>ﾊﾟｯｷﾝｽﾘｰﾌﾞ SUS304HCr</v>
          </cell>
        </row>
        <row r="912">
          <cell r="E912" t="str">
            <v>ｵｲﾙｼｰﾙ</v>
          </cell>
        </row>
        <row r="913">
          <cell r="E913" t="str">
            <v>ﾗﾝﾀﾝﾘﾝｸﾞ FC200</v>
          </cell>
        </row>
        <row r="914">
          <cell r="E914" t="str">
            <v>ｼｰﾄﾊﾟｯｷﾝ</v>
          </cell>
        </row>
        <row r="915">
          <cell r="E915" t="str">
            <v>ｸﾞﾗﾝﾄﾞﾊﾟｯｷﾝ</v>
          </cell>
        </row>
        <row r="916">
          <cell r="E916" t="str">
            <v>ｶｯﾌﾟﾘﾝｸﾞﾎﾞﾙﾄｾｯﾄ(O21-4*8)</v>
          </cell>
        </row>
        <row r="917">
          <cell r="E917" t="str">
            <v>ﾌﾗﾝｼﾞ用ﾊﾟｯｷﾝ</v>
          </cell>
        </row>
        <row r="918">
          <cell r="E918" t="str">
            <v>補修塗料</v>
          </cell>
        </row>
        <row r="919">
          <cell r="E919" t="str">
            <v>汚泥脱水機点検整備　１基</v>
          </cell>
        </row>
        <row r="920">
          <cell r="E920" t="str">
            <v>ﾌﾟﾗﾝﾄ用水揚水ﾎﾟﾝﾌﾟ点検整備</v>
          </cell>
        </row>
        <row r="921">
          <cell r="E921" t="str">
            <v>材料費</v>
          </cell>
        </row>
        <row r="922">
          <cell r="E922" t="str">
            <v>ｼｬﾌﾄｾｯﾄ(ﾍﾞｱﾘﾝｸﾞ付)</v>
          </cell>
        </row>
        <row r="923">
          <cell r="E923" t="str">
            <v>ﾗﾝﾀﾝﾘﾝｸﾞ ﾌﾟﾗｽﾁｯｸ</v>
          </cell>
        </row>
        <row r="924">
          <cell r="E924" t="str">
            <v>ｸﾞﾗﾝﾄﾞﾊﾟｯｷﾝ</v>
          </cell>
        </row>
        <row r="925">
          <cell r="E925" t="str">
            <v>ｼｰﾄﾊﾟｯｷﾝ</v>
          </cell>
        </row>
        <row r="926">
          <cell r="E926" t="str">
            <v>ｶｯﾌﾟﾘﾝｸﾞﾎﾞﾙﾄｾｯﾄ(O21-3*4)</v>
          </cell>
        </row>
        <row r="927">
          <cell r="E927" t="str">
            <v>ﾗﾋﾞﾘﾝｽ</v>
          </cell>
        </row>
        <row r="928">
          <cell r="E928" t="str">
            <v>補修塗料</v>
          </cell>
        </row>
        <row r="929">
          <cell r="E929" t="str">
            <v>軸受</v>
          </cell>
        </row>
        <row r="930">
          <cell r="E930" t="str">
            <v>再利用水揚水ﾎﾟﾝﾌﾟ点検整備</v>
          </cell>
        </row>
        <row r="931">
          <cell r="E931" t="str">
            <v>材料費</v>
          </cell>
        </row>
        <row r="932">
          <cell r="E932" t="str">
            <v>ｼｬﾌﾄｾｯﾄ(ﾍﾞｱﾘﾝｸﾞ付)</v>
          </cell>
        </row>
        <row r="933">
          <cell r="E933" t="str">
            <v>ﾗﾝﾀﾝﾘﾝｸﾞ ﾌﾟﾗｽﾁｯｸ</v>
          </cell>
        </row>
        <row r="934">
          <cell r="E934" t="str">
            <v>ｸﾞﾗﾝﾄﾞﾊﾟｯｷﾝ</v>
          </cell>
        </row>
        <row r="935">
          <cell r="E935" t="str">
            <v>ｼｰﾄﾊﾟｯｷﾝ</v>
          </cell>
        </row>
        <row r="936">
          <cell r="E936" t="str">
            <v>ｶｯﾌﾟﾘﾝｸﾞﾎﾞﾙﾄｾｯﾄ(O21-3*4)</v>
          </cell>
        </row>
        <row r="937">
          <cell r="E937" t="str">
            <v>ﾗﾋﾞﾘﾝｽ</v>
          </cell>
        </row>
        <row r="938">
          <cell r="E938" t="str">
            <v>補修塗料</v>
          </cell>
        </row>
        <row r="939">
          <cell r="E939" t="str">
            <v>ﾍﾞｱﾘﾝｸﾞ</v>
          </cell>
        </row>
        <row r="940">
          <cell r="E940" t="str">
            <v>井水移送ﾎﾟﾝﾌﾟ点検整備</v>
          </cell>
        </row>
        <row r="941">
          <cell r="E941" t="str">
            <v>材料費</v>
          </cell>
        </row>
        <row r="942">
          <cell r="E942" t="str">
            <v>水切りﾂﾊﾞ(前側)</v>
          </cell>
        </row>
        <row r="943">
          <cell r="E943" t="str">
            <v>水切りﾂﾊﾞ(後側)</v>
          </cell>
        </row>
        <row r="944">
          <cell r="E944" t="str">
            <v>ｽﾘｰﾌﾞ</v>
          </cell>
        </row>
        <row r="945">
          <cell r="E945" t="str">
            <v>ｸﾞﾗﾝﾄﾞﾊﾟｯｷﾝ</v>
          </cell>
        </row>
        <row r="946">
          <cell r="E946" t="str">
            <v>封水ﾘﾝｸﾞ</v>
          </cell>
        </row>
        <row r="947">
          <cell r="E947" t="str">
            <v>ﾗｲﾅｰﾘﾝｸﾞ(前側)</v>
          </cell>
        </row>
        <row r="948">
          <cell r="E948" t="str">
            <v>ﾗｲﾅｰﾘﾝｸﾞ(後側)</v>
          </cell>
        </row>
        <row r="949">
          <cell r="E949" t="str">
            <v>軸受 ﾎﾟﾝﾌﾟ部</v>
          </cell>
        </row>
        <row r="950">
          <cell r="E950" t="str">
            <v>軸受 ﾓｰﾀｰ部</v>
          </cell>
        </row>
        <row r="951">
          <cell r="E951" t="str">
            <v>軸受箱ﾕﾆｯﾄ(24)</v>
          </cell>
        </row>
        <row r="952">
          <cell r="E952" t="str">
            <v>軸受ｶﾊﾞｰﾕﾆｯﾄ(24)</v>
          </cell>
        </row>
        <row r="953">
          <cell r="E953" t="str">
            <v>ﾍﾞｱﾘﾝｸﾞ</v>
          </cell>
        </row>
        <row r="954">
          <cell r="E954" t="str">
            <v>ﾌﾞﾗｹｯﾄ(24)</v>
          </cell>
        </row>
        <row r="955">
          <cell r="E955" t="str">
            <v>ｸﾞﾘｽｶﾗｰ(P側)</v>
          </cell>
        </row>
        <row r="956">
          <cell r="E956" t="str">
            <v>ﾒｶﾆｶﾙｼｰﾙ</v>
          </cell>
        </row>
        <row r="957">
          <cell r="E957" t="str">
            <v>ｽﾃｰﾀ</v>
          </cell>
        </row>
        <row r="958">
          <cell r="E958" t="str">
            <v>除鉄･除ﾏﾝｶﾞﾝ装置清掃点検整備</v>
          </cell>
        </row>
        <row r="959">
          <cell r="E959" t="str">
            <v>材料費</v>
          </cell>
        </row>
        <row r="960">
          <cell r="E960" t="str">
            <v>ろ材 ﾌｪﾚｻｲﾄU</v>
          </cell>
        </row>
        <row r="961">
          <cell r="E961" t="str">
            <v>ろ材 ﾌｪﾚｻｲﾄAH</v>
          </cell>
        </row>
        <row r="962">
          <cell r="E962" t="str">
            <v>支持床用砂利 2～5m/m</v>
          </cell>
        </row>
        <row r="963">
          <cell r="E963" t="str">
            <v>支持床用砂利 4～8m/m</v>
          </cell>
        </row>
        <row r="964">
          <cell r="E964" t="str">
            <v>支持床用砂利 8～12m/m</v>
          </cell>
        </row>
        <row r="965">
          <cell r="E965" t="str">
            <v>支持床用砂利 12～20m/m</v>
          </cell>
        </row>
        <row r="966">
          <cell r="E966" t="str">
            <v>支持床用砂利 20～35m/m</v>
          </cell>
        </row>
        <row r="967">
          <cell r="E967" t="str">
            <v>PAｼｰﾙ</v>
          </cell>
        </row>
        <row r="968">
          <cell r="E968" t="str">
            <v>電気計装設備</v>
          </cell>
        </row>
        <row r="969">
          <cell r="E969" t="str">
            <v>ｽﾃｰﾀ</v>
          </cell>
        </row>
        <row r="970">
          <cell r="E970" t="str">
            <v>排水処理設備点検整備</v>
          </cell>
        </row>
        <row r="971">
          <cell r="E971" t="str">
            <v>各種ﾌﾞﾛﾜｰ点検整備</v>
          </cell>
        </row>
        <row r="972">
          <cell r="E972" t="str">
            <v>撹拌ﾌﾞﾛﾜｰ整備(1台)</v>
          </cell>
        </row>
        <row r="973">
          <cell r="E973" t="str">
            <v>材料費</v>
          </cell>
        </row>
        <row r="974">
          <cell r="E974" t="str">
            <v>軸受(ﾌﾞﾛﾜｰ)</v>
          </cell>
        </row>
        <row r="975">
          <cell r="E975" t="str">
            <v>軸受(ﾓｰﾀｰ)</v>
          </cell>
        </row>
        <row r="976">
          <cell r="E976" t="str">
            <v>Vﾍﾞﾙﾄ</v>
          </cell>
        </row>
        <row r="977">
          <cell r="E977" t="str">
            <v>油止めｶﾗｰ</v>
          </cell>
        </row>
        <row r="978">
          <cell r="E978" t="str">
            <v>Vｼｰﾙ</v>
          </cell>
        </row>
        <row r="979">
          <cell r="E979" t="str">
            <v>ｽﾅｯﾌﾟﾘﾝｸﾞR.S</v>
          </cell>
        </row>
        <row r="980">
          <cell r="E980" t="str">
            <v>ｵｲﾙｹﾞｰｼﾞ</v>
          </cell>
        </row>
        <row r="981">
          <cell r="E981" t="str">
            <v>Oﾘﾝｸﾞ､ﾊﾟｯｷﾝ</v>
          </cell>
        </row>
        <row r="982">
          <cell r="E982" t="str">
            <v>Oﾘﾝｸﾞ､ﾊﾟｯｷﾝ</v>
          </cell>
        </row>
        <row r="983">
          <cell r="E983" t="str">
            <v>曝気ﾌﾞﾛﾜｰ　1台</v>
          </cell>
        </row>
        <row r="984">
          <cell r="E984" t="str">
            <v>材料費</v>
          </cell>
        </row>
        <row r="985">
          <cell r="E985" t="str">
            <v>軸受(ﾌﾞﾛﾜｰ)</v>
          </cell>
        </row>
        <row r="986">
          <cell r="E986" t="str">
            <v>軸受(ﾓｰﾀｰ)</v>
          </cell>
        </row>
        <row r="987">
          <cell r="E987" t="str">
            <v>Vﾍﾞﾙﾄ</v>
          </cell>
        </row>
        <row r="988">
          <cell r="E988" t="str">
            <v>油止めｶﾗｰ</v>
          </cell>
        </row>
        <row r="989">
          <cell r="E989" t="str">
            <v>Vｼｰﾙ</v>
          </cell>
        </row>
        <row r="990">
          <cell r="E990" t="str">
            <v>ｽﾅｯﾌﾟﾘﾝｸﾞR.S</v>
          </cell>
        </row>
        <row r="991">
          <cell r="E991" t="str">
            <v>ｵｲﾙｹﾞｰｼﾞ</v>
          </cell>
        </row>
        <row r="992">
          <cell r="E992" t="str">
            <v>Oﾘﾝｸﾞ､ﾊﾟｯｷﾝ</v>
          </cell>
        </row>
        <row r="993">
          <cell r="E993" t="str">
            <v>ｽﾃｰﾀ</v>
          </cell>
        </row>
        <row r="994">
          <cell r="E994" t="str">
            <v>逆先ﾌﾞﾛﾜｰ　1台</v>
          </cell>
        </row>
        <row r="995">
          <cell r="E995" t="str">
            <v>材料費</v>
          </cell>
        </row>
        <row r="996">
          <cell r="E996" t="str">
            <v>軸受(ﾌﾞﾛﾜｰ)</v>
          </cell>
        </row>
        <row r="997">
          <cell r="E997" t="str">
            <v>軸受(ﾓｰﾀｰ)</v>
          </cell>
        </row>
        <row r="998">
          <cell r="E998" t="str">
            <v>Vﾍﾞﾙﾄ</v>
          </cell>
        </row>
        <row r="999">
          <cell r="E999" t="str">
            <v>油止めｶﾗｰ</v>
          </cell>
        </row>
        <row r="1000">
          <cell r="E1000" t="str">
            <v>Vｼｰﾙ</v>
          </cell>
        </row>
        <row r="1001">
          <cell r="E1001" t="str">
            <v>ｵｲﾙｹﾞｰｼﾞ</v>
          </cell>
        </row>
        <row r="1002">
          <cell r="E1002" t="str">
            <v>Oﾘﾝｸﾞ､ﾊﾟｯｷﾝ</v>
          </cell>
        </row>
        <row r="1003">
          <cell r="E1003" t="str">
            <v>ｼﾞｮｲﾝﾄﾋﾟﾝ</v>
          </cell>
        </row>
        <row r="1004">
          <cell r="E1004" t="str">
            <v>排気ファン　2台</v>
          </cell>
        </row>
        <row r="1005">
          <cell r="E1005" t="str">
            <v>材料費</v>
          </cell>
        </row>
        <row r="1006">
          <cell r="E1006" t="str">
            <v>軸受</v>
          </cell>
        </row>
        <row r="1007">
          <cell r="E1007" t="str">
            <v>Vﾍﾞﾙﾄ</v>
          </cell>
        </row>
        <row r="1009">
          <cell r="E1009" t="str">
            <v>汚泥脱水機点検整備　１基</v>
          </cell>
        </row>
        <row r="1010">
          <cell r="E1010" t="str">
            <v>材料費</v>
          </cell>
        </row>
        <row r="1011">
          <cell r="E1011" t="str">
            <v>ｽｸﾘｭｳ</v>
          </cell>
        </row>
        <row r="1012">
          <cell r="E1012" t="str">
            <v>ｽｸﾘｭｳ</v>
          </cell>
        </row>
        <row r="1013">
          <cell r="E1013" t="str">
            <v>ｽｸﾘｭｳ</v>
          </cell>
        </row>
        <row r="1014">
          <cell r="E1014" t="str">
            <v>Oﾘﾝｸﾞ</v>
          </cell>
        </row>
        <row r="1015">
          <cell r="E1015" t="str">
            <v>ｽｸﾘｭｳ</v>
          </cell>
        </row>
        <row r="1016">
          <cell r="E1016" t="str">
            <v>軸受</v>
          </cell>
        </row>
        <row r="1017">
          <cell r="E1017" t="str">
            <v>ｽｸﾘｭｳ</v>
          </cell>
        </row>
        <row r="1018">
          <cell r="E1018" t="str">
            <v>ｽｸﾘｭｳ</v>
          </cell>
        </row>
        <row r="1019">
          <cell r="E1019" t="str">
            <v>軸受</v>
          </cell>
        </row>
        <row r="1020">
          <cell r="E1020" t="str">
            <v>ｽｸﾘｭｳ</v>
          </cell>
        </row>
        <row r="1021">
          <cell r="E1021" t="str">
            <v>ｽｸﾘｭｳ</v>
          </cell>
        </row>
        <row r="1022">
          <cell r="E1022" t="str">
            <v>ｸﾞﾘｰｽﾆｯﾌﾟﾙ</v>
          </cell>
        </row>
        <row r="1023">
          <cell r="E1023" t="str">
            <v>穴付ﾌﾟﾗｸﾞ</v>
          </cell>
        </row>
        <row r="1024">
          <cell r="E1024" t="str">
            <v>軸受</v>
          </cell>
        </row>
        <row r="1025">
          <cell r="E1025" t="str">
            <v>ｽｸﾘｭｳ</v>
          </cell>
        </row>
        <row r="1026">
          <cell r="E1026" t="str">
            <v>ｵｲﾙｼｰﾙ</v>
          </cell>
        </row>
        <row r="1027">
          <cell r="E1027" t="str">
            <v>ﾘﾃｰﾆﾝｸﾞﾘﾝｸﾞ</v>
          </cell>
        </row>
        <row r="1028">
          <cell r="E1028" t="str">
            <v>ｵｲﾙｼｰﾙ</v>
          </cell>
        </row>
        <row r="1029">
          <cell r="E1029" t="str">
            <v>ﾍﾞｱﾘﾝｸﾞ</v>
          </cell>
        </row>
        <row r="1030">
          <cell r="E1030" t="str">
            <v>ｵｲﾙｼｰﾙ</v>
          </cell>
        </row>
        <row r="1031">
          <cell r="E1031" t="str">
            <v>ﾘﾃｰﾆﾝｸﾞﾘﾝｸﾞ</v>
          </cell>
        </row>
        <row r="1032">
          <cell r="E1032" t="str">
            <v>ﾍﾞﾙﾄ(3V-500)</v>
          </cell>
        </row>
        <row r="1033">
          <cell r="E1033" t="str">
            <v>ﾍﾞﾙﾄ(3V-475)</v>
          </cell>
        </row>
        <row r="1034">
          <cell r="E1034" t="str">
            <v>ｸﾞﾘｰｽ</v>
          </cell>
        </row>
        <row r="1035">
          <cell r="E1035" t="str">
            <v>ｷﾞﾔﾎﾞｯｸｽｵｲﾙ</v>
          </cell>
        </row>
        <row r="1037">
          <cell r="E1037" t="str">
            <v>ポンプ類</v>
          </cell>
        </row>
        <row r="1038">
          <cell r="E1038" t="str">
            <v>無機系汚泥引抜ポンプ　（２台）</v>
          </cell>
        </row>
        <row r="1039">
          <cell r="E1039" t="str">
            <v>材料費</v>
          </cell>
        </row>
        <row r="1040">
          <cell r="E1040" t="str">
            <v>軸受</v>
          </cell>
        </row>
        <row r="1041">
          <cell r="E1041" t="str">
            <v>ｵｲﾙｼｰﾙ</v>
          </cell>
        </row>
        <row r="1042">
          <cell r="E1042" t="str">
            <v>ZFｼｰﾙ</v>
          </cell>
        </row>
        <row r="1043">
          <cell r="E1043" t="str">
            <v>ﾆﾛｽﾘﾝｸﾞ</v>
          </cell>
        </row>
        <row r="1044">
          <cell r="E1044" t="str">
            <v>ｼﾞｮｲﾝﾄﾋﾟﾝ</v>
          </cell>
        </row>
        <row r="1045">
          <cell r="E1045" t="str">
            <v>PAｼｰﾙ</v>
          </cell>
        </row>
        <row r="1046">
          <cell r="E1046" t="str">
            <v>ﾒｶﾆｶﾙｼｰﾙ</v>
          </cell>
        </row>
        <row r="1047">
          <cell r="E1047" t="str">
            <v>ｽﾃｰﾀ</v>
          </cell>
        </row>
        <row r="1048">
          <cell r="E1048" t="str">
            <v>Oﾘﾝｸﾞ､ﾊﾟｯｷﾝ</v>
          </cell>
        </row>
        <row r="1050">
          <cell r="E1050" t="str">
            <v>濃縮汚泥ポンプ　（２台）</v>
          </cell>
        </row>
        <row r="1051">
          <cell r="E1051" t="str">
            <v>材料費</v>
          </cell>
        </row>
        <row r="1052">
          <cell r="E1052" t="str">
            <v>軸受</v>
          </cell>
        </row>
        <row r="1053">
          <cell r="E1053" t="str">
            <v>ｵｲﾙｼｰﾙ</v>
          </cell>
        </row>
        <row r="1054">
          <cell r="E1054" t="str">
            <v>ZFｼｰﾙ</v>
          </cell>
        </row>
        <row r="1055">
          <cell r="E1055" t="str">
            <v>ﾆﾛｽﾘﾝｸﾞ</v>
          </cell>
        </row>
        <row r="1056">
          <cell r="E1056" t="str">
            <v>ｼﾞｮｲﾝﾄﾋﾟﾝ</v>
          </cell>
        </row>
        <row r="1057">
          <cell r="E1057" t="str">
            <v>PAｼｰﾙ</v>
          </cell>
        </row>
        <row r="1058">
          <cell r="E1058" t="str">
            <v>ﾒｶﾆｶﾙｼｰﾙ</v>
          </cell>
        </row>
        <row r="1059">
          <cell r="E1059" t="str">
            <v>ｽﾃｰﾀ</v>
          </cell>
        </row>
        <row r="1060">
          <cell r="E1060" t="str">
            <v>Oﾘﾝｸﾞ､ﾊﾟｯｷﾝ</v>
          </cell>
        </row>
        <row r="1062">
          <cell r="E1062" t="str">
            <v>汚泥供給ポンプ  （２台）</v>
          </cell>
        </row>
        <row r="1063">
          <cell r="E1063" t="str">
            <v>材料費</v>
          </cell>
        </row>
        <row r="1064">
          <cell r="E1064" t="str">
            <v>軸受</v>
          </cell>
        </row>
        <row r="1065">
          <cell r="E1065" t="str">
            <v>ｵｲﾙｼｰﾙ</v>
          </cell>
        </row>
        <row r="1066">
          <cell r="E1066" t="str">
            <v>ZFｼｰﾙ</v>
          </cell>
        </row>
        <row r="1067">
          <cell r="E1067" t="str">
            <v>ﾆﾛｽﾘﾝｸﾞ</v>
          </cell>
        </row>
        <row r="1068">
          <cell r="E1068" t="str">
            <v>ｼﾞｮｲﾝﾄﾋﾟﾝ</v>
          </cell>
        </row>
        <row r="1069">
          <cell r="E1069" t="str">
            <v>PAｼｰﾙ</v>
          </cell>
        </row>
        <row r="1070">
          <cell r="E1070" t="str">
            <v>ﾒｶﾆｶﾙｼｰﾙ</v>
          </cell>
        </row>
        <row r="1071">
          <cell r="E1071" t="str">
            <v>ｽﾃｰﾀ</v>
          </cell>
        </row>
        <row r="1072">
          <cell r="E1072" t="str">
            <v>Oﾘﾝｸﾞ､ﾊﾟｯｷﾝ</v>
          </cell>
        </row>
        <row r="1074">
          <cell r="E1074" t="str">
            <v>脱水汚泥移送ポンプ　１台</v>
          </cell>
        </row>
        <row r="1075">
          <cell r="E1075" t="str">
            <v>材料費</v>
          </cell>
        </row>
        <row r="1076">
          <cell r="E1076" t="str">
            <v>軸受</v>
          </cell>
        </row>
        <row r="1077">
          <cell r="E1077" t="str">
            <v>ｵｲﾙｼｰﾙ</v>
          </cell>
        </row>
        <row r="1078">
          <cell r="E1078" t="str">
            <v>ZFｼｰﾙ</v>
          </cell>
        </row>
        <row r="1079">
          <cell r="E1079" t="str">
            <v>ﾆﾛｽﾘﾝｸﾞ</v>
          </cell>
        </row>
        <row r="1080">
          <cell r="E1080" t="str">
            <v>ｼﾞｮｲﾝﾄﾋﾟﾝ</v>
          </cell>
        </row>
        <row r="1081">
          <cell r="E1081" t="str">
            <v>PAｼｰﾙ</v>
          </cell>
        </row>
        <row r="1082">
          <cell r="E1082" t="str">
            <v>ﾒｶﾆｶﾙｼｰﾙ</v>
          </cell>
        </row>
        <row r="1083">
          <cell r="E1083" t="str">
            <v>ｽﾃｰﾀ</v>
          </cell>
        </row>
        <row r="1084">
          <cell r="E1084" t="str">
            <v>Oﾘﾝｸﾞ､ﾊﾟｯｷﾝ</v>
          </cell>
        </row>
        <row r="1085">
          <cell r="E1085" t="str">
            <v>ﾌｨｰﾀﾞｰ用ﾁｪｰﾝ</v>
          </cell>
        </row>
        <row r="1087">
          <cell r="E1087" t="str">
            <v>無機系汚泥引抜ポンプ　２台</v>
          </cell>
        </row>
        <row r="1088">
          <cell r="E1088" t="str">
            <v>材料費</v>
          </cell>
        </row>
        <row r="1089">
          <cell r="E1089" t="str">
            <v>軸受</v>
          </cell>
        </row>
        <row r="1090">
          <cell r="E1090" t="str">
            <v>ｵｲﾙｼｰﾙ</v>
          </cell>
        </row>
        <row r="1091">
          <cell r="E1091" t="str">
            <v>ZFｼｰﾙ</v>
          </cell>
        </row>
        <row r="1092">
          <cell r="E1092" t="str">
            <v>ﾆﾛｽﾘﾝｸﾞ</v>
          </cell>
        </row>
        <row r="1093">
          <cell r="E1093" t="str">
            <v>ｼﾞｮｲﾝﾄﾋﾟﾝ</v>
          </cell>
        </row>
        <row r="1094">
          <cell r="E1094" t="str">
            <v>PAｼｰﾙ</v>
          </cell>
        </row>
        <row r="1095">
          <cell r="E1095" t="str">
            <v>ﾒｶﾆｶﾙｼｰﾙ</v>
          </cell>
        </row>
        <row r="1096">
          <cell r="E1096" t="str">
            <v>ｽﾃｰﾀ</v>
          </cell>
        </row>
        <row r="1097">
          <cell r="E1097" t="str">
            <v>Oﾘﾝｸﾞ､ﾊﾟｯｷﾝ</v>
          </cell>
        </row>
        <row r="1099">
          <cell r="E1099" t="str">
            <v>塩酸移送ポンプ　２台</v>
          </cell>
        </row>
        <row r="1100">
          <cell r="E1100" t="str">
            <v>材料費</v>
          </cell>
        </row>
        <row r="1101">
          <cell r="E1101" t="str">
            <v>ﾘｱｹｰｼﾝｸﾞ</v>
          </cell>
        </row>
        <row r="1102">
          <cell r="E1102" t="str">
            <v>軸受</v>
          </cell>
        </row>
        <row r="1103">
          <cell r="E1103" t="str">
            <v>Oﾘﾝｸﾞ、ﾊﾟｯｷﾝ</v>
          </cell>
        </row>
        <row r="1105">
          <cell r="E1105" t="str">
            <v>有機系沈殿槽ｾﾝﾀｰｳｪﾙ更新</v>
          </cell>
        </row>
        <row r="1106">
          <cell r="E1106" t="str">
            <v>材料費</v>
          </cell>
        </row>
        <row r="1107">
          <cell r="E1107" t="str">
            <v>ｾﾝﾀｰｳｪﾙ(φ1200×1200L)</v>
          </cell>
        </row>
        <row r="1108">
          <cell r="E1108" t="str">
            <v>ｱｰﾑﾛｯﾄﾞ</v>
          </cell>
        </row>
        <row r="1110">
          <cell r="E1110" t="str">
            <v>工業計器整備　（PH計点検整備　3台、流量計　1台)</v>
          </cell>
        </row>
        <row r="1111">
          <cell r="E1111" t="str">
            <v>材料費</v>
          </cell>
        </row>
        <row r="1112">
          <cell r="E1112" t="str">
            <v>PHｶﾞﾗｽ電極</v>
          </cell>
        </row>
        <row r="1113">
          <cell r="E1113" t="str">
            <v>ｼﾞｬﾝｸｼｮﾝ</v>
          </cell>
        </row>
        <row r="1114">
          <cell r="E1114" t="str">
            <v>Kcl溶液</v>
          </cell>
        </row>
        <row r="1115">
          <cell r="E1115" t="str">
            <v>Kclﾁｭｰﾌﾞ</v>
          </cell>
        </row>
        <row r="1117">
          <cell r="E1117" t="str">
            <v>粗大ごみｸﾚｰﾝ</v>
          </cell>
        </row>
        <row r="1118">
          <cell r="E1118" t="str">
            <v>荷重計用印字紙(ﾛｰﾙﾍﾟｰﾊﾟｰ)
DP-555用　68w×60φ</v>
          </cell>
        </row>
        <row r="1120">
          <cell r="E1120" t="str">
            <v>破砕機用部品</v>
          </cell>
        </row>
        <row r="1121">
          <cell r="E1121" t="str">
            <v>ｱﾝﾋﾞﾙ</v>
          </cell>
        </row>
        <row r="1122">
          <cell r="E1122" t="str">
            <v>ﾊﾝﾏｰﾋﾟﾝ</v>
          </cell>
        </row>
        <row r="1123">
          <cell r="E1123" t="str">
            <v>ｽｸﾘｰﾝ</v>
          </cell>
        </row>
        <row r="1124">
          <cell r="E1124" t="str">
            <v>ﾊﾝﾏｰ</v>
          </cell>
        </row>
        <row r="1125">
          <cell r="E1125" t="str">
            <v>衝撃ﾗｲﾅｰ(取付ﾎﾞﾙﾄﾅｯﾄ含む)</v>
          </cell>
        </row>
        <row r="1127">
          <cell r="E1127" t="str">
            <v>差圧伝送器</v>
          </cell>
        </row>
        <row r="1128">
          <cell r="E1128" t="str">
            <v>差圧伝送器 EDR-N6-800
(ﾘﾌﾟﾚｰｽｷｯﾄ含む)</v>
          </cell>
        </row>
        <row r="1129">
          <cell r="E1129" t="str">
            <v>ｽﾘｰﾊﾞﾙﾌﾞﾏﾆﾎｰﾙﾄﾞ　TM3DS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訳"/>
      <sheetName val="共通仮設"/>
      <sheetName val="庭球"/>
      <sheetName val="ｸﾗﾌﾞﾊｳｽ"/>
      <sheetName val="身障者観覧席"/>
      <sheetName val="ﾌｪﾝｽ"/>
      <sheetName val="外構工事"/>
      <sheetName val="代価"/>
    </sheetNames>
    <sheetDataSet>
      <sheetData sheetId="0" refreshError="1"/>
      <sheetData sheetId="1" refreshError="1"/>
      <sheetData sheetId="2">
        <row r="3">
          <cell r="K3">
            <v>0.8</v>
          </cell>
        </row>
        <row r="4">
          <cell r="K4">
            <v>0.8</v>
          </cell>
        </row>
        <row r="5">
          <cell r="K5">
            <v>0.8</v>
          </cell>
        </row>
        <row r="6">
          <cell r="K6">
            <v>0.8</v>
          </cell>
        </row>
        <row r="8">
          <cell r="K8">
            <v>0.8</v>
          </cell>
        </row>
        <row r="9">
          <cell r="K9">
            <v>0.8</v>
          </cell>
        </row>
        <row r="10">
          <cell r="K10">
            <v>0.8</v>
          </cell>
        </row>
        <row r="11">
          <cell r="K11">
            <v>0.8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応札検討"/>
      <sheetName val="計算表紙"/>
      <sheetName val="提出表紙"/>
      <sheetName val="内訳書表紙"/>
      <sheetName val="見積内訳"/>
      <sheetName val="見積明細"/>
      <sheetName val="部品単価"/>
      <sheetName val="労務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</v>
          </cell>
        </row>
        <row r="5">
          <cell r="B5" t="str">
            <v>A</v>
          </cell>
        </row>
        <row r="6">
          <cell r="B6" t="str">
            <v>B</v>
          </cell>
        </row>
        <row r="7">
          <cell r="B7" t="str">
            <v>E</v>
          </cell>
        </row>
        <row r="8">
          <cell r="B8" t="str">
            <v>C</v>
          </cell>
        </row>
        <row r="9">
          <cell r="B9" t="str">
            <v>F</v>
          </cell>
        </row>
        <row r="10">
          <cell r="B10" t="str">
            <v>G</v>
          </cell>
        </row>
        <row r="11">
          <cell r="B11" t="str">
            <v>H</v>
          </cell>
        </row>
        <row r="12">
          <cell r="B12" t="str">
            <v>I</v>
          </cell>
        </row>
        <row r="13">
          <cell r="B13" t="str">
            <v>J</v>
          </cell>
        </row>
        <row r="23">
          <cell r="B23" t="str">
            <v>X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鏡"/>
      <sheetName val="空調換気"/>
      <sheetName val="衛生設備"/>
    </sheetNames>
    <sheetDataSet>
      <sheetData sheetId="0">
        <row r="2">
          <cell r="B2">
            <v>20400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FL40"/>
      <sheetName val="HF32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FL40"/>
      <sheetName val="HF32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合単価1"/>
    </sheetNames>
    <definedNames>
      <definedName name="IV電線"/>
      <definedName name="UP率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計算"/>
      <sheetName val="Sheet4"/>
      <sheetName val="Sheet5"/>
      <sheetName val="工事費内訳書"/>
      <sheetName val="直接工事費"/>
      <sheetName val="明細書"/>
      <sheetName val="代価表"/>
      <sheetName val="2次製品集計"/>
      <sheetName val="補修単価構成"/>
      <sheetName val="Sheet10"/>
      <sheetName val="比較表（１）"/>
      <sheetName val="代価表 (比較用)（１）"/>
      <sheetName val="比較表 (2)"/>
      <sheetName val="変更用代価表"/>
      <sheetName val="変更内訳書"/>
      <sheetName val="変更総計"/>
      <sheetName val="変更設計書"/>
      <sheetName val="変更明細書"/>
      <sheetName val="変更経費"/>
      <sheetName val="変更請負額算定"/>
      <sheetName val="2次製品"/>
      <sheetName val="設計変更対照表"/>
      <sheetName val="増減概要表"/>
      <sheetName val="増減概要表 (3)"/>
      <sheetName val="仕様書"/>
      <sheetName val="ピンネット補修分"/>
      <sheetName val="金属工事分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DFD50-2FE9-4E0E-BE1A-283EF3D0DE98}">
  <sheetPr>
    <tabColor rgb="FF92D050"/>
  </sheetPr>
  <dimension ref="B1:IV14"/>
  <sheetViews>
    <sheetView tabSelected="1" view="pageBreakPreview" zoomScaleNormal="100" zoomScaleSheetLayoutView="100" workbookViewId="0">
      <selection activeCell="N3" sqref="N3"/>
    </sheetView>
  </sheetViews>
  <sheetFormatPr defaultRowHeight="13.5"/>
  <cols>
    <col min="1" max="1" width="6.25" style="344" customWidth="1"/>
    <col min="2" max="2" width="7.5" style="344" customWidth="1"/>
    <col min="3" max="4" width="13.75" style="344" customWidth="1"/>
    <col min="5" max="5" width="7" style="344" customWidth="1"/>
    <col min="6" max="6" width="4" style="344" customWidth="1"/>
    <col min="7" max="7" width="10.125" style="344" customWidth="1"/>
    <col min="8" max="10" width="5.125" style="344" customWidth="1"/>
    <col min="11" max="11" width="13.5" style="344" customWidth="1"/>
    <col min="12" max="12" width="26.25" style="344" customWidth="1"/>
    <col min="13" max="13" width="7.625" style="344" customWidth="1"/>
    <col min="14" max="14" width="6.25" style="344" customWidth="1"/>
    <col min="15" max="256" width="9" style="344"/>
    <col min="257" max="257" width="6.25" style="344" customWidth="1"/>
    <col min="258" max="258" width="7.5" style="344" customWidth="1"/>
    <col min="259" max="260" width="13.75" style="344" customWidth="1"/>
    <col min="261" max="261" width="7" style="344" customWidth="1"/>
    <col min="262" max="262" width="4" style="344" customWidth="1"/>
    <col min="263" max="263" width="10.125" style="344" customWidth="1"/>
    <col min="264" max="266" width="5.125" style="344" customWidth="1"/>
    <col min="267" max="267" width="13.5" style="344" customWidth="1"/>
    <col min="268" max="268" width="26.25" style="344" customWidth="1"/>
    <col min="269" max="269" width="7.625" style="344" customWidth="1"/>
    <col min="270" max="270" width="6.25" style="344" customWidth="1"/>
    <col min="271" max="512" width="9" style="344"/>
    <col min="513" max="513" width="6.25" style="344" customWidth="1"/>
    <col min="514" max="514" width="7.5" style="344" customWidth="1"/>
    <col min="515" max="516" width="13.75" style="344" customWidth="1"/>
    <col min="517" max="517" width="7" style="344" customWidth="1"/>
    <col min="518" max="518" width="4" style="344" customWidth="1"/>
    <col min="519" max="519" width="10.125" style="344" customWidth="1"/>
    <col min="520" max="522" width="5.125" style="344" customWidth="1"/>
    <col min="523" max="523" width="13.5" style="344" customWidth="1"/>
    <col min="524" max="524" width="26.25" style="344" customWidth="1"/>
    <col min="525" max="525" width="7.625" style="344" customWidth="1"/>
    <col min="526" max="526" width="6.25" style="344" customWidth="1"/>
    <col min="527" max="768" width="9" style="344"/>
    <col min="769" max="769" width="6.25" style="344" customWidth="1"/>
    <col min="770" max="770" width="7.5" style="344" customWidth="1"/>
    <col min="771" max="772" width="13.75" style="344" customWidth="1"/>
    <col min="773" max="773" width="7" style="344" customWidth="1"/>
    <col min="774" max="774" width="4" style="344" customWidth="1"/>
    <col min="775" max="775" width="10.125" style="344" customWidth="1"/>
    <col min="776" max="778" width="5.125" style="344" customWidth="1"/>
    <col min="779" max="779" width="13.5" style="344" customWidth="1"/>
    <col min="780" max="780" width="26.25" style="344" customWidth="1"/>
    <col min="781" max="781" width="7.625" style="344" customWidth="1"/>
    <col min="782" max="782" width="6.25" style="344" customWidth="1"/>
    <col min="783" max="1024" width="9" style="344"/>
    <col min="1025" max="1025" width="6.25" style="344" customWidth="1"/>
    <col min="1026" max="1026" width="7.5" style="344" customWidth="1"/>
    <col min="1027" max="1028" width="13.75" style="344" customWidth="1"/>
    <col min="1029" max="1029" width="7" style="344" customWidth="1"/>
    <col min="1030" max="1030" width="4" style="344" customWidth="1"/>
    <col min="1031" max="1031" width="10.125" style="344" customWidth="1"/>
    <col min="1032" max="1034" width="5.125" style="344" customWidth="1"/>
    <col min="1035" max="1035" width="13.5" style="344" customWidth="1"/>
    <col min="1036" max="1036" width="26.25" style="344" customWidth="1"/>
    <col min="1037" max="1037" width="7.625" style="344" customWidth="1"/>
    <col min="1038" max="1038" width="6.25" style="344" customWidth="1"/>
    <col min="1039" max="1280" width="9" style="344"/>
    <col min="1281" max="1281" width="6.25" style="344" customWidth="1"/>
    <col min="1282" max="1282" width="7.5" style="344" customWidth="1"/>
    <col min="1283" max="1284" width="13.75" style="344" customWidth="1"/>
    <col min="1285" max="1285" width="7" style="344" customWidth="1"/>
    <col min="1286" max="1286" width="4" style="344" customWidth="1"/>
    <col min="1287" max="1287" width="10.125" style="344" customWidth="1"/>
    <col min="1288" max="1290" width="5.125" style="344" customWidth="1"/>
    <col min="1291" max="1291" width="13.5" style="344" customWidth="1"/>
    <col min="1292" max="1292" width="26.25" style="344" customWidth="1"/>
    <col min="1293" max="1293" width="7.625" style="344" customWidth="1"/>
    <col min="1294" max="1294" width="6.25" style="344" customWidth="1"/>
    <col min="1295" max="1536" width="9" style="344"/>
    <col min="1537" max="1537" width="6.25" style="344" customWidth="1"/>
    <col min="1538" max="1538" width="7.5" style="344" customWidth="1"/>
    <col min="1539" max="1540" width="13.75" style="344" customWidth="1"/>
    <col min="1541" max="1541" width="7" style="344" customWidth="1"/>
    <col min="1542" max="1542" width="4" style="344" customWidth="1"/>
    <col min="1543" max="1543" width="10.125" style="344" customWidth="1"/>
    <col min="1544" max="1546" width="5.125" style="344" customWidth="1"/>
    <col min="1547" max="1547" width="13.5" style="344" customWidth="1"/>
    <col min="1548" max="1548" width="26.25" style="344" customWidth="1"/>
    <col min="1549" max="1549" width="7.625" style="344" customWidth="1"/>
    <col min="1550" max="1550" width="6.25" style="344" customWidth="1"/>
    <col min="1551" max="1792" width="9" style="344"/>
    <col min="1793" max="1793" width="6.25" style="344" customWidth="1"/>
    <col min="1794" max="1794" width="7.5" style="344" customWidth="1"/>
    <col min="1795" max="1796" width="13.75" style="344" customWidth="1"/>
    <col min="1797" max="1797" width="7" style="344" customWidth="1"/>
    <col min="1798" max="1798" width="4" style="344" customWidth="1"/>
    <col min="1799" max="1799" width="10.125" style="344" customWidth="1"/>
    <col min="1800" max="1802" width="5.125" style="344" customWidth="1"/>
    <col min="1803" max="1803" width="13.5" style="344" customWidth="1"/>
    <col min="1804" max="1804" width="26.25" style="344" customWidth="1"/>
    <col min="1805" max="1805" width="7.625" style="344" customWidth="1"/>
    <col min="1806" max="1806" width="6.25" style="344" customWidth="1"/>
    <col min="1807" max="2048" width="9" style="344"/>
    <col min="2049" max="2049" width="6.25" style="344" customWidth="1"/>
    <col min="2050" max="2050" width="7.5" style="344" customWidth="1"/>
    <col min="2051" max="2052" width="13.75" style="344" customWidth="1"/>
    <col min="2053" max="2053" width="7" style="344" customWidth="1"/>
    <col min="2054" max="2054" width="4" style="344" customWidth="1"/>
    <col min="2055" max="2055" width="10.125" style="344" customWidth="1"/>
    <col min="2056" max="2058" width="5.125" style="344" customWidth="1"/>
    <col min="2059" max="2059" width="13.5" style="344" customWidth="1"/>
    <col min="2060" max="2060" width="26.25" style="344" customWidth="1"/>
    <col min="2061" max="2061" width="7.625" style="344" customWidth="1"/>
    <col min="2062" max="2062" width="6.25" style="344" customWidth="1"/>
    <col min="2063" max="2304" width="9" style="344"/>
    <col min="2305" max="2305" width="6.25" style="344" customWidth="1"/>
    <col min="2306" max="2306" width="7.5" style="344" customWidth="1"/>
    <col min="2307" max="2308" width="13.75" style="344" customWidth="1"/>
    <col min="2309" max="2309" width="7" style="344" customWidth="1"/>
    <col min="2310" max="2310" width="4" style="344" customWidth="1"/>
    <col min="2311" max="2311" width="10.125" style="344" customWidth="1"/>
    <col min="2312" max="2314" width="5.125" style="344" customWidth="1"/>
    <col min="2315" max="2315" width="13.5" style="344" customWidth="1"/>
    <col min="2316" max="2316" width="26.25" style="344" customWidth="1"/>
    <col min="2317" max="2317" width="7.625" style="344" customWidth="1"/>
    <col min="2318" max="2318" width="6.25" style="344" customWidth="1"/>
    <col min="2319" max="2560" width="9" style="344"/>
    <col min="2561" max="2561" width="6.25" style="344" customWidth="1"/>
    <col min="2562" max="2562" width="7.5" style="344" customWidth="1"/>
    <col min="2563" max="2564" width="13.75" style="344" customWidth="1"/>
    <col min="2565" max="2565" width="7" style="344" customWidth="1"/>
    <col min="2566" max="2566" width="4" style="344" customWidth="1"/>
    <col min="2567" max="2567" width="10.125" style="344" customWidth="1"/>
    <col min="2568" max="2570" width="5.125" style="344" customWidth="1"/>
    <col min="2571" max="2571" width="13.5" style="344" customWidth="1"/>
    <col min="2572" max="2572" width="26.25" style="344" customWidth="1"/>
    <col min="2573" max="2573" width="7.625" style="344" customWidth="1"/>
    <col min="2574" max="2574" width="6.25" style="344" customWidth="1"/>
    <col min="2575" max="2816" width="9" style="344"/>
    <col min="2817" max="2817" width="6.25" style="344" customWidth="1"/>
    <col min="2818" max="2818" width="7.5" style="344" customWidth="1"/>
    <col min="2819" max="2820" width="13.75" style="344" customWidth="1"/>
    <col min="2821" max="2821" width="7" style="344" customWidth="1"/>
    <col min="2822" max="2822" width="4" style="344" customWidth="1"/>
    <col min="2823" max="2823" width="10.125" style="344" customWidth="1"/>
    <col min="2824" max="2826" width="5.125" style="344" customWidth="1"/>
    <col min="2827" max="2827" width="13.5" style="344" customWidth="1"/>
    <col min="2828" max="2828" width="26.25" style="344" customWidth="1"/>
    <col min="2829" max="2829" width="7.625" style="344" customWidth="1"/>
    <col min="2830" max="2830" width="6.25" style="344" customWidth="1"/>
    <col min="2831" max="3072" width="9" style="344"/>
    <col min="3073" max="3073" width="6.25" style="344" customWidth="1"/>
    <col min="3074" max="3074" width="7.5" style="344" customWidth="1"/>
    <col min="3075" max="3076" width="13.75" style="344" customWidth="1"/>
    <col min="3077" max="3077" width="7" style="344" customWidth="1"/>
    <col min="3078" max="3078" width="4" style="344" customWidth="1"/>
    <col min="3079" max="3079" width="10.125" style="344" customWidth="1"/>
    <col min="3080" max="3082" width="5.125" style="344" customWidth="1"/>
    <col min="3083" max="3083" width="13.5" style="344" customWidth="1"/>
    <col min="3084" max="3084" width="26.25" style="344" customWidth="1"/>
    <col min="3085" max="3085" width="7.625" style="344" customWidth="1"/>
    <col min="3086" max="3086" width="6.25" style="344" customWidth="1"/>
    <col min="3087" max="3328" width="9" style="344"/>
    <col min="3329" max="3329" width="6.25" style="344" customWidth="1"/>
    <col min="3330" max="3330" width="7.5" style="344" customWidth="1"/>
    <col min="3331" max="3332" width="13.75" style="344" customWidth="1"/>
    <col min="3333" max="3333" width="7" style="344" customWidth="1"/>
    <col min="3334" max="3334" width="4" style="344" customWidth="1"/>
    <col min="3335" max="3335" width="10.125" style="344" customWidth="1"/>
    <col min="3336" max="3338" width="5.125" style="344" customWidth="1"/>
    <col min="3339" max="3339" width="13.5" style="344" customWidth="1"/>
    <col min="3340" max="3340" width="26.25" style="344" customWidth="1"/>
    <col min="3341" max="3341" width="7.625" style="344" customWidth="1"/>
    <col min="3342" max="3342" width="6.25" style="344" customWidth="1"/>
    <col min="3343" max="3584" width="9" style="344"/>
    <col min="3585" max="3585" width="6.25" style="344" customWidth="1"/>
    <col min="3586" max="3586" width="7.5" style="344" customWidth="1"/>
    <col min="3587" max="3588" width="13.75" style="344" customWidth="1"/>
    <col min="3589" max="3589" width="7" style="344" customWidth="1"/>
    <col min="3590" max="3590" width="4" style="344" customWidth="1"/>
    <col min="3591" max="3591" width="10.125" style="344" customWidth="1"/>
    <col min="3592" max="3594" width="5.125" style="344" customWidth="1"/>
    <col min="3595" max="3595" width="13.5" style="344" customWidth="1"/>
    <col min="3596" max="3596" width="26.25" style="344" customWidth="1"/>
    <col min="3597" max="3597" width="7.625" style="344" customWidth="1"/>
    <col min="3598" max="3598" width="6.25" style="344" customWidth="1"/>
    <col min="3599" max="3840" width="9" style="344"/>
    <col min="3841" max="3841" width="6.25" style="344" customWidth="1"/>
    <col min="3842" max="3842" width="7.5" style="344" customWidth="1"/>
    <col min="3843" max="3844" width="13.75" style="344" customWidth="1"/>
    <col min="3845" max="3845" width="7" style="344" customWidth="1"/>
    <col min="3846" max="3846" width="4" style="344" customWidth="1"/>
    <col min="3847" max="3847" width="10.125" style="344" customWidth="1"/>
    <col min="3848" max="3850" width="5.125" style="344" customWidth="1"/>
    <col min="3851" max="3851" width="13.5" style="344" customWidth="1"/>
    <col min="3852" max="3852" width="26.25" style="344" customWidth="1"/>
    <col min="3853" max="3853" width="7.625" style="344" customWidth="1"/>
    <col min="3854" max="3854" width="6.25" style="344" customWidth="1"/>
    <col min="3855" max="4096" width="9" style="344"/>
    <col min="4097" max="4097" width="6.25" style="344" customWidth="1"/>
    <col min="4098" max="4098" width="7.5" style="344" customWidth="1"/>
    <col min="4099" max="4100" width="13.75" style="344" customWidth="1"/>
    <col min="4101" max="4101" width="7" style="344" customWidth="1"/>
    <col min="4102" max="4102" width="4" style="344" customWidth="1"/>
    <col min="4103" max="4103" width="10.125" style="344" customWidth="1"/>
    <col min="4104" max="4106" width="5.125" style="344" customWidth="1"/>
    <col min="4107" max="4107" width="13.5" style="344" customWidth="1"/>
    <col min="4108" max="4108" width="26.25" style="344" customWidth="1"/>
    <col min="4109" max="4109" width="7.625" style="344" customWidth="1"/>
    <col min="4110" max="4110" width="6.25" style="344" customWidth="1"/>
    <col min="4111" max="4352" width="9" style="344"/>
    <col min="4353" max="4353" width="6.25" style="344" customWidth="1"/>
    <col min="4354" max="4354" width="7.5" style="344" customWidth="1"/>
    <col min="4355" max="4356" width="13.75" style="344" customWidth="1"/>
    <col min="4357" max="4357" width="7" style="344" customWidth="1"/>
    <col min="4358" max="4358" width="4" style="344" customWidth="1"/>
    <col min="4359" max="4359" width="10.125" style="344" customWidth="1"/>
    <col min="4360" max="4362" width="5.125" style="344" customWidth="1"/>
    <col min="4363" max="4363" width="13.5" style="344" customWidth="1"/>
    <col min="4364" max="4364" width="26.25" style="344" customWidth="1"/>
    <col min="4365" max="4365" width="7.625" style="344" customWidth="1"/>
    <col min="4366" max="4366" width="6.25" style="344" customWidth="1"/>
    <col min="4367" max="4608" width="9" style="344"/>
    <col min="4609" max="4609" width="6.25" style="344" customWidth="1"/>
    <col min="4610" max="4610" width="7.5" style="344" customWidth="1"/>
    <col min="4611" max="4612" width="13.75" style="344" customWidth="1"/>
    <col min="4613" max="4613" width="7" style="344" customWidth="1"/>
    <col min="4614" max="4614" width="4" style="344" customWidth="1"/>
    <col min="4615" max="4615" width="10.125" style="344" customWidth="1"/>
    <col min="4616" max="4618" width="5.125" style="344" customWidth="1"/>
    <col min="4619" max="4619" width="13.5" style="344" customWidth="1"/>
    <col min="4620" max="4620" width="26.25" style="344" customWidth="1"/>
    <col min="4621" max="4621" width="7.625" style="344" customWidth="1"/>
    <col min="4622" max="4622" width="6.25" style="344" customWidth="1"/>
    <col min="4623" max="4864" width="9" style="344"/>
    <col min="4865" max="4865" width="6.25" style="344" customWidth="1"/>
    <col min="4866" max="4866" width="7.5" style="344" customWidth="1"/>
    <col min="4867" max="4868" width="13.75" style="344" customWidth="1"/>
    <col min="4869" max="4869" width="7" style="344" customWidth="1"/>
    <col min="4870" max="4870" width="4" style="344" customWidth="1"/>
    <col min="4871" max="4871" width="10.125" style="344" customWidth="1"/>
    <col min="4872" max="4874" width="5.125" style="344" customWidth="1"/>
    <col min="4875" max="4875" width="13.5" style="344" customWidth="1"/>
    <col min="4876" max="4876" width="26.25" style="344" customWidth="1"/>
    <col min="4877" max="4877" width="7.625" style="344" customWidth="1"/>
    <col min="4878" max="4878" width="6.25" style="344" customWidth="1"/>
    <col min="4879" max="5120" width="9" style="344"/>
    <col min="5121" max="5121" width="6.25" style="344" customWidth="1"/>
    <col min="5122" max="5122" width="7.5" style="344" customWidth="1"/>
    <col min="5123" max="5124" width="13.75" style="344" customWidth="1"/>
    <col min="5125" max="5125" width="7" style="344" customWidth="1"/>
    <col min="5126" max="5126" width="4" style="344" customWidth="1"/>
    <col min="5127" max="5127" width="10.125" style="344" customWidth="1"/>
    <col min="5128" max="5130" width="5.125" style="344" customWidth="1"/>
    <col min="5131" max="5131" width="13.5" style="344" customWidth="1"/>
    <col min="5132" max="5132" width="26.25" style="344" customWidth="1"/>
    <col min="5133" max="5133" width="7.625" style="344" customWidth="1"/>
    <col min="5134" max="5134" width="6.25" style="344" customWidth="1"/>
    <col min="5135" max="5376" width="9" style="344"/>
    <col min="5377" max="5377" width="6.25" style="344" customWidth="1"/>
    <col min="5378" max="5378" width="7.5" style="344" customWidth="1"/>
    <col min="5379" max="5380" width="13.75" style="344" customWidth="1"/>
    <col min="5381" max="5381" width="7" style="344" customWidth="1"/>
    <col min="5382" max="5382" width="4" style="344" customWidth="1"/>
    <col min="5383" max="5383" width="10.125" style="344" customWidth="1"/>
    <col min="5384" max="5386" width="5.125" style="344" customWidth="1"/>
    <col min="5387" max="5387" width="13.5" style="344" customWidth="1"/>
    <col min="5388" max="5388" width="26.25" style="344" customWidth="1"/>
    <col min="5389" max="5389" width="7.625" style="344" customWidth="1"/>
    <col min="5390" max="5390" width="6.25" style="344" customWidth="1"/>
    <col min="5391" max="5632" width="9" style="344"/>
    <col min="5633" max="5633" width="6.25" style="344" customWidth="1"/>
    <col min="5634" max="5634" width="7.5" style="344" customWidth="1"/>
    <col min="5635" max="5636" width="13.75" style="344" customWidth="1"/>
    <col min="5637" max="5637" width="7" style="344" customWidth="1"/>
    <col min="5638" max="5638" width="4" style="344" customWidth="1"/>
    <col min="5639" max="5639" width="10.125" style="344" customWidth="1"/>
    <col min="5640" max="5642" width="5.125" style="344" customWidth="1"/>
    <col min="5643" max="5643" width="13.5" style="344" customWidth="1"/>
    <col min="5644" max="5644" width="26.25" style="344" customWidth="1"/>
    <col min="5645" max="5645" width="7.625" style="344" customWidth="1"/>
    <col min="5646" max="5646" width="6.25" style="344" customWidth="1"/>
    <col min="5647" max="5888" width="9" style="344"/>
    <col min="5889" max="5889" width="6.25" style="344" customWidth="1"/>
    <col min="5890" max="5890" width="7.5" style="344" customWidth="1"/>
    <col min="5891" max="5892" width="13.75" style="344" customWidth="1"/>
    <col min="5893" max="5893" width="7" style="344" customWidth="1"/>
    <col min="5894" max="5894" width="4" style="344" customWidth="1"/>
    <col min="5895" max="5895" width="10.125" style="344" customWidth="1"/>
    <col min="5896" max="5898" width="5.125" style="344" customWidth="1"/>
    <col min="5899" max="5899" width="13.5" style="344" customWidth="1"/>
    <col min="5900" max="5900" width="26.25" style="344" customWidth="1"/>
    <col min="5901" max="5901" width="7.625" style="344" customWidth="1"/>
    <col min="5902" max="5902" width="6.25" style="344" customWidth="1"/>
    <col min="5903" max="6144" width="9" style="344"/>
    <col min="6145" max="6145" width="6.25" style="344" customWidth="1"/>
    <col min="6146" max="6146" width="7.5" style="344" customWidth="1"/>
    <col min="6147" max="6148" width="13.75" style="344" customWidth="1"/>
    <col min="6149" max="6149" width="7" style="344" customWidth="1"/>
    <col min="6150" max="6150" width="4" style="344" customWidth="1"/>
    <col min="6151" max="6151" width="10.125" style="344" customWidth="1"/>
    <col min="6152" max="6154" width="5.125" style="344" customWidth="1"/>
    <col min="6155" max="6155" width="13.5" style="344" customWidth="1"/>
    <col min="6156" max="6156" width="26.25" style="344" customWidth="1"/>
    <col min="6157" max="6157" width="7.625" style="344" customWidth="1"/>
    <col min="6158" max="6158" width="6.25" style="344" customWidth="1"/>
    <col min="6159" max="6400" width="9" style="344"/>
    <col min="6401" max="6401" width="6.25" style="344" customWidth="1"/>
    <col min="6402" max="6402" width="7.5" style="344" customWidth="1"/>
    <col min="6403" max="6404" width="13.75" style="344" customWidth="1"/>
    <col min="6405" max="6405" width="7" style="344" customWidth="1"/>
    <col min="6406" max="6406" width="4" style="344" customWidth="1"/>
    <col min="6407" max="6407" width="10.125" style="344" customWidth="1"/>
    <col min="6408" max="6410" width="5.125" style="344" customWidth="1"/>
    <col min="6411" max="6411" width="13.5" style="344" customWidth="1"/>
    <col min="6412" max="6412" width="26.25" style="344" customWidth="1"/>
    <col min="6413" max="6413" width="7.625" style="344" customWidth="1"/>
    <col min="6414" max="6414" width="6.25" style="344" customWidth="1"/>
    <col min="6415" max="6656" width="9" style="344"/>
    <col min="6657" max="6657" width="6.25" style="344" customWidth="1"/>
    <col min="6658" max="6658" width="7.5" style="344" customWidth="1"/>
    <col min="6659" max="6660" width="13.75" style="344" customWidth="1"/>
    <col min="6661" max="6661" width="7" style="344" customWidth="1"/>
    <col min="6662" max="6662" width="4" style="344" customWidth="1"/>
    <col min="6663" max="6663" width="10.125" style="344" customWidth="1"/>
    <col min="6664" max="6666" width="5.125" style="344" customWidth="1"/>
    <col min="6667" max="6667" width="13.5" style="344" customWidth="1"/>
    <col min="6668" max="6668" width="26.25" style="344" customWidth="1"/>
    <col min="6669" max="6669" width="7.625" style="344" customWidth="1"/>
    <col min="6670" max="6670" width="6.25" style="344" customWidth="1"/>
    <col min="6671" max="6912" width="9" style="344"/>
    <col min="6913" max="6913" width="6.25" style="344" customWidth="1"/>
    <col min="6914" max="6914" width="7.5" style="344" customWidth="1"/>
    <col min="6915" max="6916" width="13.75" style="344" customWidth="1"/>
    <col min="6917" max="6917" width="7" style="344" customWidth="1"/>
    <col min="6918" max="6918" width="4" style="344" customWidth="1"/>
    <col min="6919" max="6919" width="10.125" style="344" customWidth="1"/>
    <col min="6920" max="6922" width="5.125" style="344" customWidth="1"/>
    <col min="6923" max="6923" width="13.5" style="344" customWidth="1"/>
    <col min="6924" max="6924" width="26.25" style="344" customWidth="1"/>
    <col min="6925" max="6925" width="7.625" style="344" customWidth="1"/>
    <col min="6926" max="6926" width="6.25" style="344" customWidth="1"/>
    <col min="6927" max="7168" width="9" style="344"/>
    <col min="7169" max="7169" width="6.25" style="344" customWidth="1"/>
    <col min="7170" max="7170" width="7.5" style="344" customWidth="1"/>
    <col min="7171" max="7172" width="13.75" style="344" customWidth="1"/>
    <col min="7173" max="7173" width="7" style="344" customWidth="1"/>
    <col min="7174" max="7174" width="4" style="344" customWidth="1"/>
    <col min="7175" max="7175" width="10.125" style="344" customWidth="1"/>
    <col min="7176" max="7178" width="5.125" style="344" customWidth="1"/>
    <col min="7179" max="7179" width="13.5" style="344" customWidth="1"/>
    <col min="7180" max="7180" width="26.25" style="344" customWidth="1"/>
    <col min="7181" max="7181" width="7.625" style="344" customWidth="1"/>
    <col min="7182" max="7182" width="6.25" style="344" customWidth="1"/>
    <col min="7183" max="7424" width="9" style="344"/>
    <col min="7425" max="7425" width="6.25" style="344" customWidth="1"/>
    <col min="7426" max="7426" width="7.5" style="344" customWidth="1"/>
    <col min="7427" max="7428" width="13.75" style="344" customWidth="1"/>
    <col min="7429" max="7429" width="7" style="344" customWidth="1"/>
    <col min="7430" max="7430" width="4" style="344" customWidth="1"/>
    <col min="7431" max="7431" width="10.125" style="344" customWidth="1"/>
    <col min="7432" max="7434" width="5.125" style="344" customWidth="1"/>
    <col min="7435" max="7435" width="13.5" style="344" customWidth="1"/>
    <col min="7436" max="7436" width="26.25" style="344" customWidth="1"/>
    <col min="7437" max="7437" width="7.625" style="344" customWidth="1"/>
    <col min="7438" max="7438" width="6.25" style="344" customWidth="1"/>
    <col min="7439" max="7680" width="9" style="344"/>
    <col min="7681" max="7681" width="6.25" style="344" customWidth="1"/>
    <col min="7682" max="7682" width="7.5" style="344" customWidth="1"/>
    <col min="7683" max="7684" width="13.75" style="344" customWidth="1"/>
    <col min="7685" max="7685" width="7" style="344" customWidth="1"/>
    <col min="7686" max="7686" width="4" style="344" customWidth="1"/>
    <col min="7687" max="7687" width="10.125" style="344" customWidth="1"/>
    <col min="7688" max="7690" width="5.125" style="344" customWidth="1"/>
    <col min="7691" max="7691" width="13.5" style="344" customWidth="1"/>
    <col min="7692" max="7692" width="26.25" style="344" customWidth="1"/>
    <col min="7693" max="7693" width="7.625" style="344" customWidth="1"/>
    <col min="7694" max="7694" width="6.25" style="344" customWidth="1"/>
    <col min="7695" max="7936" width="9" style="344"/>
    <col min="7937" max="7937" width="6.25" style="344" customWidth="1"/>
    <col min="7938" max="7938" width="7.5" style="344" customWidth="1"/>
    <col min="7939" max="7940" width="13.75" style="344" customWidth="1"/>
    <col min="7941" max="7941" width="7" style="344" customWidth="1"/>
    <col min="7942" max="7942" width="4" style="344" customWidth="1"/>
    <col min="7943" max="7943" width="10.125" style="344" customWidth="1"/>
    <col min="7944" max="7946" width="5.125" style="344" customWidth="1"/>
    <col min="7947" max="7947" width="13.5" style="344" customWidth="1"/>
    <col min="7948" max="7948" width="26.25" style="344" customWidth="1"/>
    <col min="7949" max="7949" width="7.625" style="344" customWidth="1"/>
    <col min="7950" max="7950" width="6.25" style="344" customWidth="1"/>
    <col min="7951" max="8192" width="9" style="344"/>
    <col min="8193" max="8193" width="6.25" style="344" customWidth="1"/>
    <col min="8194" max="8194" width="7.5" style="344" customWidth="1"/>
    <col min="8195" max="8196" width="13.75" style="344" customWidth="1"/>
    <col min="8197" max="8197" width="7" style="344" customWidth="1"/>
    <col min="8198" max="8198" width="4" style="344" customWidth="1"/>
    <col min="8199" max="8199" width="10.125" style="344" customWidth="1"/>
    <col min="8200" max="8202" width="5.125" style="344" customWidth="1"/>
    <col min="8203" max="8203" width="13.5" style="344" customWidth="1"/>
    <col min="8204" max="8204" width="26.25" style="344" customWidth="1"/>
    <col min="8205" max="8205" width="7.625" style="344" customWidth="1"/>
    <col min="8206" max="8206" width="6.25" style="344" customWidth="1"/>
    <col min="8207" max="8448" width="9" style="344"/>
    <col min="8449" max="8449" width="6.25" style="344" customWidth="1"/>
    <col min="8450" max="8450" width="7.5" style="344" customWidth="1"/>
    <col min="8451" max="8452" width="13.75" style="344" customWidth="1"/>
    <col min="8453" max="8453" width="7" style="344" customWidth="1"/>
    <col min="8454" max="8454" width="4" style="344" customWidth="1"/>
    <col min="8455" max="8455" width="10.125" style="344" customWidth="1"/>
    <col min="8456" max="8458" width="5.125" style="344" customWidth="1"/>
    <col min="8459" max="8459" width="13.5" style="344" customWidth="1"/>
    <col min="8460" max="8460" width="26.25" style="344" customWidth="1"/>
    <col min="8461" max="8461" width="7.625" style="344" customWidth="1"/>
    <col min="8462" max="8462" width="6.25" style="344" customWidth="1"/>
    <col min="8463" max="8704" width="9" style="344"/>
    <col min="8705" max="8705" width="6.25" style="344" customWidth="1"/>
    <col min="8706" max="8706" width="7.5" style="344" customWidth="1"/>
    <col min="8707" max="8708" width="13.75" style="344" customWidth="1"/>
    <col min="8709" max="8709" width="7" style="344" customWidth="1"/>
    <col min="8710" max="8710" width="4" style="344" customWidth="1"/>
    <col min="8711" max="8711" width="10.125" style="344" customWidth="1"/>
    <col min="8712" max="8714" width="5.125" style="344" customWidth="1"/>
    <col min="8715" max="8715" width="13.5" style="344" customWidth="1"/>
    <col min="8716" max="8716" width="26.25" style="344" customWidth="1"/>
    <col min="8717" max="8717" width="7.625" style="344" customWidth="1"/>
    <col min="8718" max="8718" width="6.25" style="344" customWidth="1"/>
    <col min="8719" max="8960" width="9" style="344"/>
    <col min="8961" max="8961" width="6.25" style="344" customWidth="1"/>
    <col min="8962" max="8962" width="7.5" style="344" customWidth="1"/>
    <col min="8963" max="8964" width="13.75" style="344" customWidth="1"/>
    <col min="8965" max="8965" width="7" style="344" customWidth="1"/>
    <col min="8966" max="8966" width="4" style="344" customWidth="1"/>
    <col min="8967" max="8967" width="10.125" style="344" customWidth="1"/>
    <col min="8968" max="8970" width="5.125" style="344" customWidth="1"/>
    <col min="8971" max="8971" width="13.5" style="344" customWidth="1"/>
    <col min="8972" max="8972" width="26.25" style="344" customWidth="1"/>
    <col min="8973" max="8973" width="7.625" style="344" customWidth="1"/>
    <col min="8974" max="8974" width="6.25" style="344" customWidth="1"/>
    <col min="8975" max="9216" width="9" style="344"/>
    <col min="9217" max="9217" width="6.25" style="344" customWidth="1"/>
    <col min="9218" max="9218" width="7.5" style="344" customWidth="1"/>
    <col min="9219" max="9220" width="13.75" style="344" customWidth="1"/>
    <col min="9221" max="9221" width="7" style="344" customWidth="1"/>
    <col min="9222" max="9222" width="4" style="344" customWidth="1"/>
    <col min="9223" max="9223" width="10.125" style="344" customWidth="1"/>
    <col min="9224" max="9226" width="5.125" style="344" customWidth="1"/>
    <col min="9227" max="9227" width="13.5" style="344" customWidth="1"/>
    <col min="9228" max="9228" width="26.25" style="344" customWidth="1"/>
    <col min="9229" max="9229" width="7.625" style="344" customWidth="1"/>
    <col min="9230" max="9230" width="6.25" style="344" customWidth="1"/>
    <col min="9231" max="9472" width="9" style="344"/>
    <col min="9473" max="9473" width="6.25" style="344" customWidth="1"/>
    <col min="9474" max="9474" width="7.5" style="344" customWidth="1"/>
    <col min="9475" max="9476" width="13.75" style="344" customWidth="1"/>
    <col min="9477" max="9477" width="7" style="344" customWidth="1"/>
    <col min="9478" max="9478" width="4" style="344" customWidth="1"/>
    <col min="9479" max="9479" width="10.125" style="344" customWidth="1"/>
    <col min="9480" max="9482" width="5.125" style="344" customWidth="1"/>
    <col min="9483" max="9483" width="13.5" style="344" customWidth="1"/>
    <col min="9484" max="9484" width="26.25" style="344" customWidth="1"/>
    <col min="9485" max="9485" width="7.625" style="344" customWidth="1"/>
    <col min="9486" max="9486" width="6.25" style="344" customWidth="1"/>
    <col min="9487" max="9728" width="9" style="344"/>
    <col min="9729" max="9729" width="6.25" style="344" customWidth="1"/>
    <col min="9730" max="9730" width="7.5" style="344" customWidth="1"/>
    <col min="9731" max="9732" width="13.75" style="344" customWidth="1"/>
    <col min="9733" max="9733" width="7" style="344" customWidth="1"/>
    <col min="9734" max="9734" width="4" style="344" customWidth="1"/>
    <col min="9735" max="9735" width="10.125" style="344" customWidth="1"/>
    <col min="9736" max="9738" width="5.125" style="344" customWidth="1"/>
    <col min="9739" max="9739" width="13.5" style="344" customWidth="1"/>
    <col min="9740" max="9740" width="26.25" style="344" customWidth="1"/>
    <col min="9741" max="9741" width="7.625" style="344" customWidth="1"/>
    <col min="9742" max="9742" width="6.25" style="344" customWidth="1"/>
    <col min="9743" max="9984" width="9" style="344"/>
    <col min="9985" max="9985" width="6.25" style="344" customWidth="1"/>
    <col min="9986" max="9986" width="7.5" style="344" customWidth="1"/>
    <col min="9987" max="9988" width="13.75" style="344" customWidth="1"/>
    <col min="9989" max="9989" width="7" style="344" customWidth="1"/>
    <col min="9990" max="9990" width="4" style="344" customWidth="1"/>
    <col min="9991" max="9991" width="10.125" style="344" customWidth="1"/>
    <col min="9992" max="9994" width="5.125" style="344" customWidth="1"/>
    <col min="9995" max="9995" width="13.5" style="344" customWidth="1"/>
    <col min="9996" max="9996" width="26.25" style="344" customWidth="1"/>
    <col min="9997" max="9997" width="7.625" style="344" customWidth="1"/>
    <col min="9998" max="9998" width="6.25" style="344" customWidth="1"/>
    <col min="9999" max="10240" width="9" style="344"/>
    <col min="10241" max="10241" width="6.25" style="344" customWidth="1"/>
    <col min="10242" max="10242" width="7.5" style="344" customWidth="1"/>
    <col min="10243" max="10244" width="13.75" style="344" customWidth="1"/>
    <col min="10245" max="10245" width="7" style="344" customWidth="1"/>
    <col min="10246" max="10246" width="4" style="344" customWidth="1"/>
    <col min="10247" max="10247" width="10.125" style="344" customWidth="1"/>
    <col min="10248" max="10250" width="5.125" style="344" customWidth="1"/>
    <col min="10251" max="10251" width="13.5" style="344" customWidth="1"/>
    <col min="10252" max="10252" width="26.25" style="344" customWidth="1"/>
    <col min="10253" max="10253" width="7.625" style="344" customWidth="1"/>
    <col min="10254" max="10254" width="6.25" style="344" customWidth="1"/>
    <col min="10255" max="10496" width="9" style="344"/>
    <col min="10497" max="10497" width="6.25" style="344" customWidth="1"/>
    <col min="10498" max="10498" width="7.5" style="344" customWidth="1"/>
    <col min="10499" max="10500" width="13.75" style="344" customWidth="1"/>
    <col min="10501" max="10501" width="7" style="344" customWidth="1"/>
    <col min="10502" max="10502" width="4" style="344" customWidth="1"/>
    <col min="10503" max="10503" width="10.125" style="344" customWidth="1"/>
    <col min="10504" max="10506" width="5.125" style="344" customWidth="1"/>
    <col min="10507" max="10507" width="13.5" style="344" customWidth="1"/>
    <col min="10508" max="10508" width="26.25" style="344" customWidth="1"/>
    <col min="10509" max="10509" width="7.625" style="344" customWidth="1"/>
    <col min="10510" max="10510" width="6.25" style="344" customWidth="1"/>
    <col min="10511" max="10752" width="9" style="344"/>
    <col min="10753" max="10753" width="6.25" style="344" customWidth="1"/>
    <col min="10754" max="10754" width="7.5" style="344" customWidth="1"/>
    <col min="10755" max="10756" width="13.75" style="344" customWidth="1"/>
    <col min="10757" max="10757" width="7" style="344" customWidth="1"/>
    <col min="10758" max="10758" width="4" style="344" customWidth="1"/>
    <col min="10759" max="10759" width="10.125" style="344" customWidth="1"/>
    <col min="10760" max="10762" width="5.125" style="344" customWidth="1"/>
    <col min="10763" max="10763" width="13.5" style="344" customWidth="1"/>
    <col min="10764" max="10764" width="26.25" style="344" customWidth="1"/>
    <col min="10765" max="10765" width="7.625" style="344" customWidth="1"/>
    <col min="10766" max="10766" width="6.25" style="344" customWidth="1"/>
    <col min="10767" max="11008" width="9" style="344"/>
    <col min="11009" max="11009" width="6.25" style="344" customWidth="1"/>
    <col min="11010" max="11010" width="7.5" style="344" customWidth="1"/>
    <col min="11011" max="11012" width="13.75" style="344" customWidth="1"/>
    <col min="11013" max="11013" width="7" style="344" customWidth="1"/>
    <col min="11014" max="11014" width="4" style="344" customWidth="1"/>
    <col min="11015" max="11015" width="10.125" style="344" customWidth="1"/>
    <col min="11016" max="11018" width="5.125" style="344" customWidth="1"/>
    <col min="11019" max="11019" width="13.5" style="344" customWidth="1"/>
    <col min="11020" max="11020" width="26.25" style="344" customWidth="1"/>
    <col min="11021" max="11021" width="7.625" style="344" customWidth="1"/>
    <col min="11022" max="11022" width="6.25" style="344" customWidth="1"/>
    <col min="11023" max="11264" width="9" style="344"/>
    <col min="11265" max="11265" width="6.25" style="344" customWidth="1"/>
    <col min="11266" max="11266" width="7.5" style="344" customWidth="1"/>
    <col min="11267" max="11268" width="13.75" style="344" customWidth="1"/>
    <col min="11269" max="11269" width="7" style="344" customWidth="1"/>
    <col min="11270" max="11270" width="4" style="344" customWidth="1"/>
    <col min="11271" max="11271" width="10.125" style="344" customWidth="1"/>
    <col min="11272" max="11274" width="5.125" style="344" customWidth="1"/>
    <col min="11275" max="11275" width="13.5" style="344" customWidth="1"/>
    <col min="11276" max="11276" width="26.25" style="344" customWidth="1"/>
    <col min="11277" max="11277" width="7.625" style="344" customWidth="1"/>
    <col min="11278" max="11278" width="6.25" style="344" customWidth="1"/>
    <col min="11279" max="11520" width="9" style="344"/>
    <col min="11521" max="11521" width="6.25" style="344" customWidth="1"/>
    <col min="11522" max="11522" width="7.5" style="344" customWidth="1"/>
    <col min="11523" max="11524" width="13.75" style="344" customWidth="1"/>
    <col min="11525" max="11525" width="7" style="344" customWidth="1"/>
    <col min="11526" max="11526" width="4" style="344" customWidth="1"/>
    <col min="11527" max="11527" width="10.125" style="344" customWidth="1"/>
    <col min="11528" max="11530" width="5.125" style="344" customWidth="1"/>
    <col min="11531" max="11531" width="13.5" style="344" customWidth="1"/>
    <col min="11532" max="11532" width="26.25" style="344" customWidth="1"/>
    <col min="11533" max="11533" width="7.625" style="344" customWidth="1"/>
    <col min="11534" max="11534" width="6.25" style="344" customWidth="1"/>
    <col min="11535" max="11776" width="9" style="344"/>
    <col min="11777" max="11777" width="6.25" style="344" customWidth="1"/>
    <col min="11778" max="11778" width="7.5" style="344" customWidth="1"/>
    <col min="11779" max="11780" width="13.75" style="344" customWidth="1"/>
    <col min="11781" max="11781" width="7" style="344" customWidth="1"/>
    <col min="11782" max="11782" width="4" style="344" customWidth="1"/>
    <col min="11783" max="11783" width="10.125" style="344" customWidth="1"/>
    <col min="11784" max="11786" width="5.125" style="344" customWidth="1"/>
    <col min="11787" max="11787" width="13.5" style="344" customWidth="1"/>
    <col min="11788" max="11788" width="26.25" style="344" customWidth="1"/>
    <col min="11789" max="11789" width="7.625" style="344" customWidth="1"/>
    <col min="11790" max="11790" width="6.25" style="344" customWidth="1"/>
    <col min="11791" max="12032" width="9" style="344"/>
    <col min="12033" max="12033" width="6.25" style="344" customWidth="1"/>
    <col min="12034" max="12034" width="7.5" style="344" customWidth="1"/>
    <col min="12035" max="12036" width="13.75" style="344" customWidth="1"/>
    <col min="12037" max="12037" width="7" style="344" customWidth="1"/>
    <col min="12038" max="12038" width="4" style="344" customWidth="1"/>
    <col min="12039" max="12039" width="10.125" style="344" customWidth="1"/>
    <col min="12040" max="12042" width="5.125" style="344" customWidth="1"/>
    <col min="12043" max="12043" width="13.5" style="344" customWidth="1"/>
    <col min="12044" max="12044" width="26.25" style="344" customWidth="1"/>
    <col min="12045" max="12045" width="7.625" style="344" customWidth="1"/>
    <col min="12046" max="12046" width="6.25" style="344" customWidth="1"/>
    <col min="12047" max="12288" width="9" style="344"/>
    <col min="12289" max="12289" width="6.25" style="344" customWidth="1"/>
    <col min="12290" max="12290" width="7.5" style="344" customWidth="1"/>
    <col min="12291" max="12292" width="13.75" style="344" customWidth="1"/>
    <col min="12293" max="12293" width="7" style="344" customWidth="1"/>
    <col min="12294" max="12294" width="4" style="344" customWidth="1"/>
    <col min="12295" max="12295" width="10.125" style="344" customWidth="1"/>
    <col min="12296" max="12298" width="5.125" style="344" customWidth="1"/>
    <col min="12299" max="12299" width="13.5" style="344" customWidth="1"/>
    <col min="12300" max="12300" width="26.25" style="344" customWidth="1"/>
    <col min="12301" max="12301" width="7.625" style="344" customWidth="1"/>
    <col min="12302" max="12302" width="6.25" style="344" customWidth="1"/>
    <col min="12303" max="12544" width="9" style="344"/>
    <col min="12545" max="12545" width="6.25" style="344" customWidth="1"/>
    <col min="12546" max="12546" width="7.5" style="344" customWidth="1"/>
    <col min="12547" max="12548" width="13.75" style="344" customWidth="1"/>
    <col min="12549" max="12549" width="7" style="344" customWidth="1"/>
    <col min="12550" max="12550" width="4" style="344" customWidth="1"/>
    <col min="12551" max="12551" width="10.125" style="344" customWidth="1"/>
    <col min="12552" max="12554" width="5.125" style="344" customWidth="1"/>
    <col min="12555" max="12555" width="13.5" style="344" customWidth="1"/>
    <col min="12556" max="12556" width="26.25" style="344" customWidth="1"/>
    <col min="12557" max="12557" width="7.625" style="344" customWidth="1"/>
    <col min="12558" max="12558" width="6.25" style="344" customWidth="1"/>
    <col min="12559" max="12800" width="9" style="344"/>
    <col min="12801" max="12801" width="6.25" style="344" customWidth="1"/>
    <col min="12802" max="12802" width="7.5" style="344" customWidth="1"/>
    <col min="12803" max="12804" width="13.75" style="344" customWidth="1"/>
    <col min="12805" max="12805" width="7" style="344" customWidth="1"/>
    <col min="12806" max="12806" width="4" style="344" customWidth="1"/>
    <col min="12807" max="12807" width="10.125" style="344" customWidth="1"/>
    <col min="12808" max="12810" width="5.125" style="344" customWidth="1"/>
    <col min="12811" max="12811" width="13.5" style="344" customWidth="1"/>
    <col min="12812" max="12812" width="26.25" style="344" customWidth="1"/>
    <col min="12813" max="12813" width="7.625" style="344" customWidth="1"/>
    <col min="12814" max="12814" width="6.25" style="344" customWidth="1"/>
    <col min="12815" max="13056" width="9" style="344"/>
    <col min="13057" max="13057" width="6.25" style="344" customWidth="1"/>
    <col min="13058" max="13058" width="7.5" style="344" customWidth="1"/>
    <col min="13059" max="13060" width="13.75" style="344" customWidth="1"/>
    <col min="13061" max="13061" width="7" style="344" customWidth="1"/>
    <col min="13062" max="13062" width="4" style="344" customWidth="1"/>
    <col min="13063" max="13063" width="10.125" style="344" customWidth="1"/>
    <col min="13064" max="13066" width="5.125" style="344" customWidth="1"/>
    <col min="13067" max="13067" width="13.5" style="344" customWidth="1"/>
    <col min="13068" max="13068" width="26.25" style="344" customWidth="1"/>
    <col min="13069" max="13069" width="7.625" style="344" customWidth="1"/>
    <col min="13070" max="13070" width="6.25" style="344" customWidth="1"/>
    <col min="13071" max="13312" width="9" style="344"/>
    <col min="13313" max="13313" width="6.25" style="344" customWidth="1"/>
    <col min="13314" max="13314" width="7.5" style="344" customWidth="1"/>
    <col min="13315" max="13316" width="13.75" style="344" customWidth="1"/>
    <col min="13317" max="13317" width="7" style="344" customWidth="1"/>
    <col min="13318" max="13318" width="4" style="344" customWidth="1"/>
    <col min="13319" max="13319" width="10.125" style="344" customWidth="1"/>
    <col min="13320" max="13322" width="5.125" style="344" customWidth="1"/>
    <col min="13323" max="13323" width="13.5" style="344" customWidth="1"/>
    <col min="13324" max="13324" width="26.25" style="344" customWidth="1"/>
    <col min="13325" max="13325" width="7.625" style="344" customWidth="1"/>
    <col min="13326" max="13326" width="6.25" style="344" customWidth="1"/>
    <col min="13327" max="13568" width="9" style="344"/>
    <col min="13569" max="13569" width="6.25" style="344" customWidth="1"/>
    <col min="13570" max="13570" width="7.5" style="344" customWidth="1"/>
    <col min="13571" max="13572" width="13.75" style="344" customWidth="1"/>
    <col min="13573" max="13573" width="7" style="344" customWidth="1"/>
    <col min="13574" max="13574" width="4" style="344" customWidth="1"/>
    <col min="13575" max="13575" width="10.125" style="344" customWidth="1"/>
    <col min="13576" max="13578" width="5.125" style="344" customWidth="1"/>
    <col min="13579" max="13579" width="13.5" style="344" customWidth="1"/>
    <col min="13580" max="13580" width="26.25" style="344" customWidth="1"/>
    <col min="13581" max="13581" width="7.625" style="344" customWidth="1"/>
    <col min="13582" max="13582" width="6.25" style="344" customWidth="1"/>
    <col min="13583" max="13824" width="9" style="344"/>
    <col min="13825" max="13825" width="6.25" style="344" customWidth="1"/>
    <col min="13826" max="13826" width="7.5" style="344" customWidth="1"/>
    <col min="13827" max="13828" width="13.75" style="344" customWidth="1"/>
    <col min="13829" max="13829" width="7" style="344" customWidth="1"/>
    <col min="13830" max="13830" width="4" style="344" customWidth="1"/>
    <col min="13831" max="13831" width="10.125" style="344" customWidth="1"/>
    <col min="13832" max="13834" width="5.125" style="344" customWidth="1"/>
    <col min="13835" max="13835" width="13.5" style="344" customWidth="1"/>
    <col min="13836" max="13836" width="26.25" style="344" customWidth="1"/>
    <col min="13837" max="13837" width="7.625" style="344" customWidth="1"/>
    <col min="13838" max="13838" width="6.25" style="344" customWidth="1"/>
    <col min="13839" max="14080" width="9" style="344"/>
    <col min="14081" max="14081" width="6.25" style="344" customWidth="1"/>
    <col min="14082" max="14082" width="7.5" style="344" customWidth="1"/>
    <col min="14083" max="14084" width="13.75" style="344" customWidth="1"/>
    <col min="14085" max="14085" width="7" style="344" customWidth="1"/>
    <col min="14086" max="14086" width="4" style="344" customWidth="1"/>
    <col min="14087" max="14087" width="10.125" style="344" customWidth="1"/>
    <col min="14088" max="14090" width="5.125" style="344" customWidth="1"/>
    <col min="14091" max="14091" width="13.5" style="344" customWidth="1"/>
    <col min="14092" max="14092" width="26.25" style="344" customWidth="1"/>
    <col min="14093" max="14093" width="7.625" style="344" customWidth="1"/>
    <col min="14094" max="14094" width="6.25" style="344" customWidth="1"/>
    <col min="14095" max="14336" width="9" style="344"/>
    <col min="14337" max="14337" width="6.25" style="344" customWidth="1"/>
    <col min="14338" max="14338" width="7.5" style="344" customWidth="1"/>
    <col min="14339" max="14340" width="13.75" style="344" customWidth="1"/>
    <col min="14341" max="14341" width="7" style="344" customWidth="1"/>
    <col min="14342" max="14342" width="4" style="344" customWidth="1"/>
    <col min="14343" max="14343" width="10.125" style="344" customWidth="1"/>
    <col min="14344" max="14346" width="5.125" style="344" customWidth="1"/>
    <col min="14347" max="14347" width="13.5" style="344" customWidth="1"/>
    <col min="14348" max="14348" width="26.25" style="344" customWidth="1"/>
    <col min="14349" max="14349" width="7.625" style="344" customWidth="1"/>
    <col min="14350" max="14350" width="6.25" style="344" customWidth="1"/>
    <col min="14351" max="14592" width="9" style="344"/>
    <col min="14593" max="14593" width="6.25" style="344" customWidth="1"/>
    <col min="14594" max="14594" width="7.5" style="344" customWidth="1"/>
    <col min="14595" max="14596" width="13.75" style="344" customWidth="1"/>
    <col min="14597" max="14597" width="7" style="344" customWidth="1"/>
    <col min="14598" max="14598" width="4" style="344" customWidth="1"/>
    <col min="14599" max="14599" width="10.125" style="344" customWidth="1"/>
    <col min="14600" max="14602" width="5.125" style="344" customWidth="1"/>
    <col min="14603" max="14603" width="13.5" style="344" customWidth="1"/>
    <col min="14604" max="14604" width="26.25" style="344" customWidth="1"/>
    <col min="14605" max="14605" width="7.625" style="344" customWidth="1"/>
    <col min="14606" max="14606" width="6.25" style="344" customWidth="1"/>
    <col min="14607" max="14848" width="9" style="344"/>
    <col min="14849" max="14849" width="6.25" style="344" customWidth="1"/>
    <col min="14850" max="14850" width="7.5" style="344" customWidth="1"/>
    <col min="14851" max="14852" width="13.75" style="344" customWidth="1"/>
    <col min="14853" max="14853" width="7" style="344" customWidth="1"/>
    <col min="14854" max="14854" width="4" style="344" customWidth="1"/>
    <col min="14855" max="14855" width="10.125" style="344" customWidth="1"/>
    <col min="14856" max="14858" width="5.125" style="344" customWidth="1"/>
    <col min="14859" max="14859" width="13.5" style="344" customWidth="1"/>
    <col min="14860" max="14860" width="26.25" style="344" customWidth="1"/>
    <col min="14861" max="14861" width="7.625" style="344" customWidth="1"/>
    <col min="14862" max="14862" width="6.25" style="344" customWidth="1"/>
    <col min="14863" max="15104" width="9" style="344"/>
    <col min="15105" max="15105" width="6.25" style="344" customWidth="1"/>
    <col min="15106" max="15106" width="7.5" style="344" customWidth="1"/>
    <col min="15107" max="15108" width="13.75" style="344" customWidth="1"/>
    <col min="15109" max="15109" width="7" style="344" customWidth="1"/>
    <col min="15110" max="15110" width="4" style="344" customWidth="1"/>
    <col min="15111" max="15111" width="10.125" style="344" customWidth="1"/>
    <col min="15112" max="15114" width="5.125" style="344" customWidth="1"/>
    <col min="15115" max="15115" width="13.5" style="344" customWidth="1"/>
    <col min="15116" max="15116" width="26.25" style="344" customWidth="1"/>
    <col min="15117" max="15117" width="7.625" style="344" customWidth="1"/>
    <col min="15118" max="15118" width="6.25" style="344" customWidth="1"/>
    <col min="15119" max="15360" width="9" style="344"/>
    <col min="15361" max="15361" width="6.25" style="344" customWidth="1"/>
    <col min="15362" max="15362" width="7.5" style="344" customWidth="1"/>
    <col min="15363" max="15364" width="13.75" style="344" customWidth="1"/>
    <col min="15365" max="15365" width="7" style="344" customWidth="1"/>
    <col min="15366" max="15366" width="4" style="344" customWidth="1"/>
    <col min="15367" max="15367" width="10.125" style="344" customWidth="1"/>
    <col min="15368" max="15370" width="5.125" style="344" customWidth="1"/>
    <col min="15371" max="15371" width="13.5" style="344" customWidth="1"/>
    <col min="15372" max="15372" width="26.25" style="344" customWidth="1"/>
    <col min="15373" max="15373" width="7.625" style="344" customWidth="1"/>
    <col min="15374" max="15374" width="6.25" style="344" customWidth="1"/>
    <col min="15375" max="15616" width="9" style="344"/>
    <col min="15617" max="15617" width="6.25" style="344" customWidth="1"/>
    <col min="15618" max="15618" width="7.5" style="344" customWidth="1"/>
    <col min="15619" max="15620" width="13.75" style="344" customWidth="1"/>
    <col min="15621" max="15621" width="7" style="344" customWidth="1"/>
    <col min="15622" max="15622" width="4" style="344" customWidth="1"/>
    <col min="15623" max="15623" width="10.125" style="344" customWidth="1"/>
    <col min="15624" max="15626" width="5.125" style="344" customWidth="1"/>
    <col min="15627" max="15627" width="13.5" style="344" customWidth="1"/>
    <col min="15628" max="15628" width="26.25" style="344" customWidth="1"/>
    <col min="15629" max="15629" width="7.625" style="344" customWidth="1"/>
    <col min="15630" max="15630" width="6.25" style="344" customWidth="1"/>
    <col min="15631" max="15872" width="9" style="344"/>
    <col min="15873" max="15873" width="6.25" style="344" customWidth="1"/>
    <col min="15874" max="15874" width="7.5" style="344" customWidth="1"/>
    <col min="15875" max="15876" width="13.75" style="344" customWidth="1"/>
    <col min="15877" max="15877" width="7" style="344" customWidth="1"/>
    <col min="15878" max="15878" width="4" style="344" customWidth="1"/>
    <col min="15879" max="15879" width="10.125" style="344" customWidth="1"/>
    <col min="15880" max="15882" width="5.125" style="344" customWidth="1"/>
    <col min="15883" max="15883" width="13.5" style="344" customWidth="1"/>
    <col min="15884" max="15884" width="26.25" style="344" customWidth="1"/>
    <col min="15885" max="15885" width="7.625" style="344" customWidth="1"/>
    <col min="15886" max="15886" width="6.25" style="344" customWidth="1"/>
    <col min="15887" max="16128" width="9" style="344"/>
    <col min="16129" max="16129" width="6.25" style="344" customWidth="1"/>
    <col min="16130" max="16130" width="7.5" style="344" customWidth="1"/>
    <col min="16131" max="16132" width="13.75" style="344" customWidth="1"/>
    <col min="16133" max="16133" width="7" style="344" customWidth="1"/>
    <col min="16134" max="16134" width="4" style="344" customWidth="1"/>
    <col min="16135" max="16135" width="10.125" style="344" customWidth="1"/>
    <col min="16136" max="16138" width="5.125" style="344" customWidth="1"/>
    <col min="16139" max="16139" width="13.5" style="344" customWidth="1"/>
    <col min="16140" max="16140" width="26.25" style="344" customWidth="1"/>
    <col min="16141" max="16141" width="7.625" style="344" customWidth="1"/>
    <col min="16142" max="16142" width="6.25" style="344" customWidth="1"/>
    <col min="16143" max="16384" width="9" style="344"/>
  </cols>
  <sheetData>
    <row r="1" spans="2:256" ht="28.5">
      <c r="B1" s="341" t="s">
        <v>859</v>
      </c>
      <c r="C1" s="342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43"/>
      <c r="BQ1" s="343"/>
      <c r="BR1" s="343"/>
      <c r="BS1" s="343"/>
      <c r="BT1" s="343"/>
      <c r="BU1" s="343"/>
      <c r="BV1" s="343"/>
      <c r="BW1" s="343"/>
      <c r="BX1" s="343"/>
      <c r="BY1" s="343"/>
      <c r="BZ1" s="343"/>
      <c r="CA1" s="343"/>
      <c r="CB1" s="343"/>
      <c r="CC1" s="343"/>
      <c r="CD1" s="343"/>
      <c r="CE1" s="343"/>
      <c r="CF1" s="343"/>
      <c r="CG1" s="343"/>
      <c r="CH1" s="343"/>
      <c r="CI1" s="343"/>
      <c r="CJ1" s="343"/>
      <c r="CK1" s="343"/>
      <c r="CL1" s="343"/>
      <c r="CM1" s="343"/>
      <c r="CN1" s="343"/>
      <c r="CO1" s="343"/>
      <c r="CP1" s="343"/>
      <c r="CQ1" s="343"/>
      <c r="CR1" s="343"/>
      <c r="CS1" s="343"/>
      <c r="CT1" s="343"/>
      <c r="CU1" s="343"/>
      <c r="CV1" s="343"/>
      <c r="CW1" s="343"/>
      <c r="CX1" s="343"/>
      <c r="CY1" s="343"/>
      <c r="CZ1" s="343"/>
      <c r="DA1" s="343"/>
      <c r="DB1" s="343"/>
      <c r="DC1" s="343"/>
      <c r="DD1" s="343"/>
      <c r="DE1" s="343"/>
      <c r="DF1" s="343"/>
      <c r="DG1" s="343"/>
      <c r="DH1" s="343"/>
      <c r="DI1" s="343"/>
      <c r="DJ1" s="343"/>
      <c r="DK1" s="343"/>
      <c r="DL1" s="343"/>
      <c r="DM1" s="343"/>
      <c r="DN1" s="343"/>
      <c r="DO1" s="343"/>
      <c r="DP1" s="343"/>
      <c r="DQ1" s="343"/>
      <c r="DR1" s="343"/>
      <c r="DS1" s="343"/>
      <c r="DT1" s="343"/>
      <c r="DU1" s="343"/>
      <c r="DV1" s="343"/>
      <c r="DW1" s="343"/>
      <c r="DX1" s="343"/>
      <c r="DY1" s="343"/>
      <c r="DZ1" s="343"/>
      <c r="EA1" s="343"/>
      <c r="EB1" s="343"/>
      <c r="EC1" s="343"/>
      <c r="ED1" s="343"/>
      <c r="EE1" s="343"/>
      <c r="EF1" s="343"/>
      <c r="EG1" s="343"/>
      <c r="EH1" s="343"/>
      <c r="EI1" s="343"/>
      <c r="EJ1" s="343"/>
      <c r="EK1" s="343"/>
      <c r="EL1" s="343"/>
      <c r="EM1" s="343"/>
      <c r="EN1" s="343"/>
      <c r="EO1" s="343"/>
      <c r="EP1" s="343"/>
      <c r="EQ1" s="343"/>
      <c r="ER1" s="343"/>
      <c r="ES1" s="343"/>
      <c r="ET1" s="343"/>
      <c r="EU1" s="343"/>
      <c r="EV1" s="343"/>
      <c r="EW1" s="343"/>
      <c r="EX1" s="343"/>
      <c r="EY1" s="343"/>
      <c r="EZ1" s="343"/>
      <c r="FA1" s="343"/>
      <c r="FB1" s="343"/>
      <c r="FC1" s="343"/>
      <c r="FD1" s="343"/>
      <c r="FE1" s="343"/>
      <c r="FF1" s="343"/>
      <c r="FG1" s="343"/>
      <c r="FH1" s="343"/>
      <c r="FI1" s="343"/>
      <c r="FJ1" s="343"/>
      <c r="FK1" s="343"/>
      <c r="FL1" s="343"/>
      <c r="FM1" s="343"/>
      <c r="FN1" s="343"/>
      <c r="FO1" s="343"/>
      <c r="FP1" s="343"/>
      <c r="FQ1" s="343"/>
      <c r="FR1" s="343"/>
      <c r="FS1" s="343"/>
      <c r="FT1" s="343"/>
      <c r="FU1" s="343"/>
      <c r="FV1" s="343"/>
      <c r="FW1" s="343"/>
      <c r="FX1" s="343"/>
      <c r="FY1" s="343"/>
      <c r="FZ1" s="343"/>
      <c r="GA1" s="343"/>
      <c r="GB1" s="343"/>
      <c r="GC1" s="343"/>
      <c r="GD1" s="343"/>
      <c r="GE1" s="343"/>
      <c r="GF1" s="343"/>
      <c r="GG1" s="343"/>
      <c r="GH1" s="343"/>
      <c r="GI1" s="343"/>
      <c r="GJ1" s="343"/>
      <c r="GK1" s="343"/>
      <c r="GL1" s="343"/>
      <c r="GM1" s="343"/>
      <c r="GN1" s="343"/>
      <c r="GO1" s="343"/>
      <c r="GP1" s="343"/>
      <c r="GQ1" s="343"/>
      <c r="GR1" s="343"/>
      <c r="GS1" s="343"/>
      <c r="GT1" s="343"/>
      <c r="GU1" s="343"/>
      <c r="GV1" s="343"/>
      <c r="GW1" s="343"/>
      <c r="GX1" s="343"/>
      <c r="GY1" s="343"/>
      <c r="GZ1" s="343"/>
      <c r="HA1" s="343"/>
      <c r="HB1" s="343"/>
      <c r="HC1" s="343"/>
      <c r="HD1" s="343"/>
      <c r="HE1" s="343"/>
      <c r="HF1" s="343"/>
      <c r="HG1" s="343"/>
      <c r="HH1" s="343"/>
      <c r="HI1" s="343"/>
      <c r="HJ1" s="343"/>
      <c r="HK1" s="343"/>
      <c r="HL1" s="343"/>
      <c r="HM1" s="343"/>
      <c r="HN1" s="343"/>
      <c r="HO1" s="343"/>
      <c r="HP1" s="343"/>
      <c r="HQ1" s="343"/>
      <c r="HR1" s="343"/>
      <c r="HS1" s="343"/>
      <c r="HT1" s="343"/>
      <c r="HU1" s="343"/>
      <c r="HV1" s="343"/>
      <c r="HW1" s="343"/>
      <c r="HX1" s="343"/>
      <c r="HY1" s="343"/>
      <c r="HZ1" s="343"/>
      <c r="IA1" s="343"/>
      <c r="IB1" s="343"/>
      <c r="IC1" s="343"/>
      <c r="ID1" s="343"/>
      <c r="IE1" s="343"/>
      <c r="IF1" s="343"/>
      <c r="IG1" s="343"/>
      <c r="IH1" s="343"/>
      <c r="II1" s="343"/>
      <c r="IJ1" s="343"/>
      <c r="IK1" s="343"/>
      <c r="IL1" s="343"/>
      <c r="IM1" s="343"/>
      <c r="IN1" s="343"/>
      <c r="IO1" s="343"/>
      <c r="IP1" s="343"/>
      <c r="IQ1" s="343"/>
      <c r="IR1" s="343"/>
      <c r="IS1" s="343"/>
      <c r="IT1" s="343"/>
      <c r="IU1" s="343"/>
      <c r="IV1" s="343"/>
    </row>
    <row r="2" spans="2:256" ht="22.5" customHeight="1">
      <c r="B2" s="345"/>
      <c r="C2" s="345"/>
      <c r="D2" s="345"/>
      <c r="E2" s="345"/>
      <c r="F2" s="346"/>
      <c r="G2" s="347"/>
      <c r="H2" s="348" t="s">
        <v>860</v>
      </c>
      <c r="I2" s="349"/>
      <c r="J2" s="349"/>
      <c r="K2" s="349"/>
      <c r="L2" s="349"/>
      <c r="M2" s="349"/>
      <c r="N2" s="350"/>
      <c r="O2" s="351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  <c r="AX2" s="345"/>
      <c r="AY2" s="345"/>
      <c r="AZ2" s="345"/>
      <c r="BA2" s="345"/>
      <c r="BB2" s="345"/>
      <c r="BC2" s="345"/>
      <c r="BD2" s="345"/>
      <c r="BE2" s="345"/>
      <c r="BF2" s="345"/>
      <c r="BG2" s="345"/>
      <c r="BH2" s="345"/>
      <c r="BI2" s="345"/>
      <c r="BJ2" s="345"/>
      <c r="BK2" s="345"/>
      <c r="BL2" s="345"/>
      <c r="BM2" s="345"/>
      <c r="BN2" s="345"/>
      <c r="BO2" s="345"/>
      <c r="BP2" s="345"/>
      <c r="BQ2" s="345"/>
      <c r="BR2" s="345"/>
      <c r="BS2" s="345"/>
      <c r="BT2" s="345"/>
      <c r="BU2" s="345"/>
      <c r="BV2" s="345"/>
      <c r="BW2" s="345"/>
      <c r="BX2" s="345"/>
      <c r="BY2" s="345"/>
      <c r="BZ2" s="345"/>
      <c r="CA2" s="345"/>
      <c r="CB2" s="345"/>
      <c r="CC2" s="345"/>
      <c r="CD2" s="345"/>
      <c r="CE2" s="345"/>
      <c r="CF2" s="345"/>
      <c r="CG2" s="345"/>
      <c r="CH2" s="345"/>
      <c r="CI2" s="345"/>
      <c r="CJ2" s="345"/>
      <c r="CK2" s="345"/>
      <c r="CL2" s="345"/>
      <c r="CM2" s="345"/>
      <c r="CN2" s="345"/>
      <c r="CO2" s="345"/>
      <c r="CP2" s="345"/>
      <c r="CQ2" s="345"/>
      <c r="CR2" s="345"/>
      <c r="CS2" s="345"/>
      <c r="CT2" s="345"/>
      <c r="CU2" s="345"/>
      <c r="CV2" s="345"/>
      <c r="CW2" s="345"/>
      <c r="CX2" s="345"/>
      <c r="CY2" s="345"/>
      <c r="CZ2" s="345"/>
      <c r="DA2" s="345"/>
      <c r="DB2" s="345"/>
      <c r="DC2" s="345"/>
      <c r="DD2" s="345"/>
      <c r="DE2" s="345"/>
      <c r="DF2" s="345"/>
      <c r="DG2" s="345"/>
      <c r="DH2" s="345"/>
      <c r="DI2" s="345"/>
      <c r="DJ2" s="345"/>
      <c r="DK2" s="345"/>
      <c r="DL2" s="345"/>
      <c r="DM2" s="345"/>
      <c r="DN2" s="345"/>
      <c r="DO2" s="345"/>
      <c r="DP2" s="345"/>
      <c r="DQ2" s="345"/>
      <c r="DR2" s="345"/>
      <c r="DS2" s="345"/>
      <c r="DT2" s="345"/>
      <c r="DU2" s="345"/>
      <c r="DV2" s="345"/>
      <c r="DW2" s="345"/>
      <c r="DX2" s="345"/>
      <c r="DY2" s="345"/>
      <c r="DZ2" s="345"/>
      <c r="EA2" s="345"/>
      <c r="EB2" s="345"/>
      <c r="EC2" s="345"/>
      <c r="ED2" s="345"/>
      <c r="EE2" s="345"/>
      <c r="EF2" s="345"/>
      <c r="EG2" s="345"/>
      <c r="EH2" s="345"/>
      <c r="EI2" s="345"/>
      <c r="EJ2" s="345"/>
      <c r="EK2" s="345"/>
      <c r="EL2" s="345"/>
      <c r="EM2" s="345"/>
      <c r="EN2" s="345"/>
      <c r="EO2" s="345"/>
      <c r="EP2" s="345"/>
      <c r="EQ2" s="345"/>
      <c r="ER2" s="345"/>
      <c r="ES2" s="345"/>
      <c r="ET2" s="345"/>
      <c r="EU2" s="345"/>
      <c r="EV2" s="345"/>
      <c r="EW2" s="345"/>
      <c r="EX2" s="345"/>
      <c r="EY2" s="345"/>
      <c r="EZ2" s="345"/>
      <c r="FA2" s="345"/>
      <c r="FB2" s="345"/>
      <c r="FC2" s="345"/>
      <c r="FD2" s="345"/>
      <c r="FE2" s="345"/>
      <c r="FF2" s="345"/>
      <c r="FG2" s="345"/>
      <c r="FH2" s="345"/>
      <c r="FI2" s="345"/>
      <c r="FJ2" s="345"/>
      <c r="FK2" s="345"/>
      <c r="FL2" s="345"/>
      <c r="FM2" s="345"/>
      <c r="FN2" s="345"/>
      <c r="FO2" s="345"/>
      <c r="FP2" s="345"/>
      <c r="FQ2" s="345"/>
      <c r="FR2" s="345"/>
      <c r="FS2" s="345"/>
      <c r="FT2" s="345"/>
      <c r="FU2" s="345"/>
      <c r="FV2" s="345"/>
      <c r="FW2" s="345"/>
      <c r="FX2" s="345"/>
      <c r="FY2" s="345"/>
      <c r="FZ2" s="345"/>
      <c r="GA2" s="345"/>
      <c r="GB2" s="345"/>
      <c r="GC2" s="345"/>
      <c r="GD2" s="345"/>
      <c r="GE2" s="345"/>
      <c r="GF2" s="345"/>
      <c r="GG2" s="345"/>
      <c r="GH2" s="345"/>
      <c r="GI2" s="345"/>
      <c r="GJ2" s="345"/>
      <c r="GK2" s="345"/>
      <c r="GL2" s="345"/>
      <c r="GM2" s="345"/>
      <c r="GN2" s="345"/>
      <c r="GO2" s="345"/>
      <c r="GP2" s="345"/>
      <c r="GQ2" s="345"/>
      <c r="GR2" s="345"/>
      <c r="GS2" s="345"/>
      <c r="GT2" s="345"/>
      <c r="GU2" s="345"/>
      <c r="GV2" s="345"/>
      <c r="GW2" s="345"/>
      <c r="GX2" s="345"/>
      <c r="GY2" s="345"/>
      <c r="GZ2" s="345"/>
      <c r="HA2" s="345"/>
      <c r="HB2" s="345"/>
      <c r="HC2" s="345"/>
      <c r="HD2" s="345"/>
      <c r="HE2" s="345"/>
      <c r="HF2" s="345"/>
      <c r="HG2" s="345"/>
      <c r="HH2" s="345"/>
      <c r="HI2" s="345"/>
      <c r="HJ2" s="345"/>
      <c r="HK2" s="345"/>
      <c r="HL2" s="345"/>
      <c r="HM2" s="345"/>
      <c r="HN2" s="345"/>
      <c r="HO2" s="345"/>
      <c r="HP2" s="345"/>
      <c r="HQ2" s="345"/>
      <c r="HR2" s="345"/>
      <c r="HS2" s="345"/>
      <c r="HT2" s="345"/>
      <c r="HU2" s="345"/>
      <c r="HV2" s="345"/>
      <c r="HW2" s="345"/>
      <c r="HX2" s="345"/>
      <c r="HY2" s="345"/>
      <c r="HZ2" s="345"/>
      <c r="IA2" s="345"/>
      <c r="IB2" s="345"/>
      <c r="IC2" s="345"/>
      <c r="ID2" s="345"/>
      <c r="IE2" s="345"/>
      <c r="IF2" s="345"/>
      <c r="IG2" s="345"/>
      <c r="IH2" s="345"/>
      <c r="II2" s="345"/>
      <c r="IJ2" s="345"/>
      <c r="IK2" s="345"/>
      <c r="IL2" s="345"/>
      <c r="IM2" s="345"/>
      <c r="IN2" s="345"/>
      <c r="IO2" s="345"/>
      <c r="IP2" s="345"/>
      <c r="IQ2" s="345"/>
      <c r="IR2" s="345"/>
      <c r="IS2" s="345"/>
      <c r="IT2" s="345"/>
      <c r="IU2" s="345"/>
      <c r="IV2" s="345"/>
    </row>
    <row r="3" spans="2:256" ht="68.25" customHeight="1">
      <c r="B3" s="352" t="s">
        <v>861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4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  <c r="BD3" s="343"/>
      <c r="BE3" s="343"/>
      <c r="BF3" s="343"/>
      <c r="BG3" s="343"/>
      <c r="BH3" s="343"/>
      <c r="BI3" s="343"/>
      <c r="BJ3" s="343"/>
      <c r="BK3" s="343"/>
      <c r="BL3" s="343"/>
      <c r="BM3" s="343"/>
      <c r="BN3" s="343"/>
      <c r="BO3" s="343"/>
      <c r="BP3" s="343"/>
      <c r="BQ3" s="343"/>
      <c r="BR3" s="343"/>
      <c r="BS3" s="343"/>
      <c r="BT3" s="343"/>
      <c r="BU3" s="343"/>
      <c r="BV3" s="343"/>
      <c r="BW3" s="343"/>
      <c r="BX3" s="343"/>
      <c r="BY3" s="343"/>
      <c r="BZ3" s="343"/>
      <c r="CA3" s="343"/>
      <c r="CB3" s="343"/>
      <c r="CC3" s="343"/>
      <c r="CD3" s="343"/>
      <c r="CE3" s="343"/>
      <c r="CF3" s="343"/>
      <c r="CG3" s="343"/>
      <c r="CH3" s="343"/>
      <c r="CI3" s="343"/>
      <c r="CJ3" s="343"/>
      <c r="CK3" s="343"/>
      <c r="CL3" s="343"/>
      <c r="CM3" s="343"/>
      <c r="CN3" s="343"/>
      <c r="CO3" s="343"/>
      <c r="CP3" s="343"/>
      <c r="CQ3" s="343"/>
      <c r="CR3" s="343"/>
      <c r="CS3" s="343"/>
      <c r="CT3" s="343"/>
      <c r="CU3" s="343"/>
      <c r="CV3" s="343"/>
      <c r="CW3" s="343"/>
      <c r="CX3" s="343"/>
      <c r="CY3" s="343"/>
      <c r="CZ3" s="343"/>
      <c r="DA3" s="343"/>
      <c r="DB3" s="343"/>
      <c r="DC3" s="343"/>
      <c r="DD3" s="343"/>
      <c r="DE3" s="343"/>
      <c r="DF3" s="343"/>
      <c r="DG3" s="343"/>
      <c r="DH3" s="343"/>
      <c r="DI3" s="343"/>
      <c r="DJ3" s="343"/>
      <c r="DK3" s="343"/>
      <c r="DL3" s="343"/>
      <c r="DM3" s="343"/>
      <c r="DN3" s="343"/>
      <c r="DO3" s="343"/>
      <c r="DP3" s="343"/>
      <c r="DQ3" s="343"/>
      <c r="DR3" s="343"/>
      <c r="DS3" s="343"/>
      <c r="DT3" s="343"/>
      <c r="DU3" s="343"/>
      <c r="DV3" s="343"/>
      <c r="DW3" s="343"/>
      <c r="DX3" s="343"/>
      <c r="DY3" s="343"/>
      <c r="DZ3" s="343"/>
      <c r="EA3" s="343"/>
      <c r="EB3" s="343"/>
      <c r="EC3" s="343"/>
      <c r="ED3" s="343"/>
      <c r="EE3" s="343"/>
      <c r="EF3" s="343"/>
      <c r="EG3" s="343"/>
      <c r="EH3" s="343"/>
      <c r="EI3" s="343"/>
      <c r="EJ3" s="343"/>
      <c r="EK3" s="343"/>
      <c r="EL3" s="343"/>
      <c r="EM3" s="343"/>
      <c r="EN3" s="343"/>
      <c r="EO3" s="343"/>
      <c r="EP3" s="343"/>
      <c r="EQ3" s="343"/>
      <c r="ER3" s="343"/>
      <c r="ES3" s="343"/>
      <c r="ET3" s="343"/>
      <c r="EU3" s="343"/>
      <c r="EV3" s="343"/>
      <c r="EW3" s="343"/>
      <c r="EX3" s="343"/>
      <c r="EY3" s="343"/>
      <c r="EZ3" s="343"/>
      <c r="FA3" s="343"/>
      <c r="FB3" s="343"/>
      <c r="FC3" s="343"/>
      <c r="FD3" s="343"/>
      <c r="FE3" s="343"/>
      <c r="FF3" s="343"/>
      <c r="FG3" s="343"/>
      <c r="FH3" s="343"/>
      <c r="FI3" s="343"/>
      <c r="FJ3" s="343"/>
      <c r="FK3" s="343"/>
      <c r="FL3" s="343"/>
      <c r="FM3" s="343"/>
      <c r="FN3" s="343"/>
      <c r="FO3" s="343"/>
      <c r="FP3" s="343"/>
      <c r="FQ3" s="343"/>
      <c r="FR3" s="343"/>
      <c r="FS3" s="343"/>
      <c r="FT3" s="343"/>
      <c r="FU3" s="343"/>
      <c r="FV3" s="343"/>
      <c r="FW3" s="343"/>
      <c r="FX3" s="343"/>
      <c r="FY3" s="343"/>
      <c r="FZ3" s="343"/>
      <c r="GA3" s="343"/>
      <c r="GB3" s="343"/>
      <c r="GC3" s="343"/>
      <c r="GD3" s="343"/>
      <c r="GE3" s="343"/>
      <c r="GF3" s="343"/>
      <c r="GG3" s="343"/>
      <c r="GH3" s="343"/>
      <c r="GI3" s="343"/>
      <c r="GJ3" s="343"/>
      <c r="GK3" s="343"/>
      <c r="GL3" s="343"/>
      <c r="GM3" s="343"/>
      <c r="GN3" s="343"/>
      <c r="GO3" s="343"/>
      <c r="GP3" s="343"/>
      <c r="GQ3" s="343"/>
      <c r="GR3" s="343"/>
      <c r="GS3" s="343"/>
      <c r="GT3" s="343"/>
      <c r="GU3" s="343"/>
      <c r="GV3" s="343"/>
      <c r="GW3" s="343"/>
      <c r="GX3" s="343"/>
      <c r="GY3" s="343"/>
      <c r="GZ3" s="343"/>
      <c r="HA3" s="343"/>
      <c r="HB3" s="343"/>
      <c r="HC3" s="343"/>
      <c r="HD3" s="343"/>
      <c r="HE3" s="343"/>
      <c r="HF3" s="343"/>
      <c r="HG3" s="343"/>
      <c r="HH3" s="343"/>
      <c r="HI3" s="343"/>
      <c r="HJ3" s="343"/>
      <c r="HK3" s="343"/>
      <c r="HL3" s="343"/>
      <c r="HM3" s="343"/>
      <c r="HN3" s="343"/>
      <c r="HO3" s="343"/>
      <c r="HP3" s="343"/>
      <c r="HQ3" s="343"/>
      <c r="HR3" s="343"/>
      <c r="HS3" s="343"/>
      <c r="HT3" s="343"/>
      <c r="HU3" s="343"/>
      <c r="HV3" s="343"/>
      <c r="HW3" s="343"/>
      <c r="HX3" s="343"/>
      <c r="HY3" s="343"/>
      <c r="HZ3" s="343"/>
      <c r="IA3" s="343"/>
      <c r="IB3" s="343"/>
      <c r="IC3" s="343"/>
      <c r="ID3" s="343"/>
      <c r="IE3" s="343"/>
      <c r="IF3" s="343"/>
      <c r="IG3" s="343"/>
      <c r="IH3" s="343"/>
      <c r="II3" s="343"/>
      <c r="IJ3" s="343"/>
      <c r="IK3" s="343"/>
      <c r="IL3" s="343"/>
      <c r="IM3" s="343"/>
      <c r="IN3" s="343"/>
      <c r="IO3" s="343"/>
      <c r="IP3" s="343"/>
      <c r="IQ3" s="343"/>
      <c r="IR3" s="343"/>
      <c r="IS3" s="343"/>
      <c r="IT3" s="343"/>
      <c r="IU3" s="343"/>
      <c r="IV3" s="343"/>
    </row>
    <row r="4" spans="2:256" ht="37.5" customHeight="1">
      <c r="B4" s="355"/>
      <c r="C4" s="356" t="s">
        <v>862</v>
      </c>
      <c r="D4" s="356"/>
      <c r="E4" s="356"/>
      <c r="F4" s="356"/>
      <c r="G4" s="356"/>
      <c r="H4" s="356"/>
      <c r="I4" s="356"/>
      <c r="J4" s="356"/>
      <c r="K4" s="356"/>
      <c r="L4" s="356"/>
      <c r="M4" s="357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  <c r="AK4" s="358"/>
      <c r="AL4" s="358"/>
      <c r="AM4" s="358"/>
      <c r="AN4" s="358"/>
      <c r="AO4" s="358"/>
      <c r="AP4" s="358"/>
      <c r="AQ4" s="358"/>
      <c r="AR4" s="358"/>
      <c r="AS4" s="358"/>
      <c r="AT4" s="358"/>
      <c r="AU4" s="358"/>
      <c r="AV4" s="358"/>
      <c r="AW4" s="358"/>
      <c r="AX4" s="358"/>
      <c r="AY4" s="358"/>
      <c r="AZ4" s="358"/>
      <c r="BA4" s="358"/>
      <c r="BB4" s="358"/>
      <c r="BC4" s="358"/>
      <c r="BD4" s="358"/>
      <c r="BE4" s="358"/>
      <c r="BF4" s="358"/>
      <c r="BG4" s="358"/>
      <c r="BH4" s="358"/>
      <c r="BI4" s="358"/>
      <c r="BJ4" s="358"/>
      <c r="BK4" s="358"/>
      <c r="BL4" s="358"/>
      <c r="BM4" s="358"/>
      <c r="BN4" s="358"/>
      <c r="BO4" s="358"/>
      <c r="BP4" s="358"/>
      <c r="BQ4" s="358"/>
      <c r="BR4" s="358"/>
      <c r="BS4" s="358"/>
      <c r="BT4" s="358"/>
      <c r="BU4" s="358"/>
      <c r="BV4" s="358"/>
      <c r="BW4" s="358"/>
      <c r="BX4" s="358"/>
      <c r="BY4" s="358"/>
      <c r="BZ4" s="358"/>
      <c r="CA4" s="358"/>
      <c r="CB4" s="358"/>
      <c r="CC4" s="358"/>
      <c r="CD4" s="358"/>
      <c r="CE4" s="358"/>
      <c r="CF4" s="358"/>
      <c r="CG4" s="358"/>
      <c r="CH4" s="358"/>
      <c r="CI4" s="358"/>
      <c r="CJ4" s="358"/>
      <c r="CK4" s="358"/>
      <c r="CL4" s="358"/>
      <c r="CM4" s="358"/>
      <c r="CN4" s="358"/>
      <c r="CO4" s="358"/>
      <c r="CP4" s="358"/>
      <c r="CQ4" s="358"/>
      <c r="CR4" s="358"/>
      <c r="CS4" s="358"/>
      <c r="CT4" s="358"/>
      <c r="CU4" s="358"/>
      <c r="CV4" s="358"/>
      <c r="CW4" s="358"/>
      <c r="CX4" s="358"/>
      <c r="CY4" s="358"/>
      <c r="CZ4" s="358"/>
      <c r="DA4" s="358"/>
      <c r="DB4" s="358"/>
      <c r="DC4" s="358"/>
      <c r="DD4" s="358"/>
      <c r="DE4" s="358"/>
      <c r="DF4" s="358"/>
      <c r="DG4" s="358"/>
      <c r="DH4" s="358"/>
      <c r="DI4" s="358"/>
      <c r="DJ4" s="358"/>
      <c r="DK4" s="358"/>
      <c r="DL4" s="358"/>
      <c r="DM4" s="358"/>
      <c r="DN4" s="358"/>
      <c r="DO4" s="358"/>
      <c r="DP4" s="358"/>
      <c r="DQ4" s="358"/>
      <c r="DR4" s="358"/>
      <c r="DS4" s="358"/>
      <c r="DT4" s="358"/>
      <c r="DU4" s="358"/>
      <c r="DV4" s="358"/>
      <c r="DW4" s="358"/>
      <c r="DX4" s="358"/>
      <c r="DY4" s="358"/>
      <c r="DZ4" s="358"/>
      <c r="EA4" s="358"/>
      <c r="EB4" s="358"/>
      <c r="EC4" s="358"/>
      <c r="ED4" s="358"/>
      <c r="EE4" s="358"/>
      <c r="EF4" s="358"/>
      <c r="EG4" s="358"/>
      <c r="EH4" s="358"/>
      <c r="EI4" s="358"/>
      <c r="EJ4" s="358"/>
      <c r="EK4" s="358"/>
      <c r="EL4" s="358"/>
      <c r="EM4" s="358"/>
      <c r="EN4" s="358"/>
      <c r="EO4" s="358"/>
      <c r="EP4" s="358"/>
      <c r="EQ4" s="358"/>
      <c r="ER4" s="358"/>
      <c r="ES4" s="358"/>
      <c r="ET4" s="358"/>
      <c r="EU4" s="358"/>
      <c r="EV4" s="358"/>
      <c r="EW4" s="358"/>
      <c r="EX4" s="358"/>
      <c r="EY4" s="358"/>
      <c r="EZ4" s="358"/>
      <c r="FA4" s="358"/>
      <c r="FB4" s="358"/>
      <c r="FC4" s="358"/>
      <c r="FD4" s="358"/>
      <c r="FE4" s="358"/>
      <c r="FF4" s="358"/>
      <c r="FG4" s="358"/>
      <c r="FH4" s="358"/>
      <c r="FI4" s="358"/>
      <c r="FJ4" s="358"/>
      <c r="FK4" s="358"/>
      <c r="FL4" s="358"/>
      <c r="FM4" s="358"/>
      <c r="FN4" s="358"/>
      <c r="FO4" s="358"/>
      <c r="FP4" s="358"/>
      <c r="FQ4" s="358"/>
      <c r="FR4" s="358"/>
      <c r="FS4" s="358"/>
      <c r="FT4" s="358"/>
      <c r="FU4" s="358"/>
      <c r="FV4" s="358"/>
      <c r="FW4" s="358"/>
      <c r="FX4" s="358"/>
      <c r="FY4" s="358"/>
      <c r="FZ4" s="358"/>
      <c r="GA4" s="358"/>
      <c r="GB4" s="358"/>
      <c r="GC4" s="358"/>
      <c r="GD4" s="358"/>
      <c r="GE4" s="358"/>
      <c r="GF4" s="358"/>
      <c r="GG4" s="358"/>
      <c r="GH4" s="358"/>
      <c r="GI4" s="358"/>
      <c r="GJ4" s="358"/>
      <c r="GK4" s="358"/>
      <c r="GL4" s="358"/>
      <c r="GM4" s="358"/>
      <c r="GN4" s="358"/>
      <c r="GO4" s="358"/>
      <c r="GP4" s="358"/>
      <c r="GQ4" s="358"/>
      <c r="GR4" s="358"/>
      <c r="GS4" s="358"/>
      <c r="GT4" s="358"/>
      <c r="GU4" s="358"/>
      <c r="GV4" s="358"/>
      <c r="GW4" s="358"/>
      <c r="GX4" s="358"/>
      <c r="GY4" s="358"/>
      <c r="GZ4" s="358"/>
      <c r="HA4" s="358"/>
      <c r="HB4" s="358"/>
      <c r="HC4" s="358"/>
      <c r="HD4" s="358"/>
      <c r="HE4" s="358"/>
      <c r="HF4" s="358"/>
      <c r="HG4" s="358"/>
      <c r="HH4" s="358"/>
      <c r="HI4" s="358"/>
      <c r="HJ4" s="358"/>
      <c r="HK4" s="358"/>
      <c r="HL4" s="358"/>
      <c r="HM4" s="358"/>
      <c r="HN4" s="358"/>
      <c r="HO4" s="358"/>
      <c r="HP4" s="358"/>
      <c r="HQ4" s="358"/>
      <c r="HR4" s="358"/>
      <c r="HS4" s="358"/>
      <c r="HT4" s="358"/>
      <c r="HU4" s="358"/>
      <c r="HV4" s="358"/>
      <c r="HW4" s="358"/>
      <c r="HX4" s="358"/>
      <c r="HY4" s="358"/>
      <c r="HZ4" s="358"/>
      <c r="IA4" s="358"/>
      <c r="IB4" s="358"/>
      <c r="IC4" s="358"/>
      <c r="ID4" s="358"/>
      <c r="IE4" s="358"/>
      <c r="IF4" s="358"/>
      <c r="IG4" s="358"/>
      <c r="IH4" s="358"/>
      <c r="II4" s="358"/>
      <c r="IJ4" s="358"/>
      <c r="IK4" s="358"/>
      <c r="IL4" s="358"/>
      <c r="IM4" s="358"/>
      <c r="IN4" s="358"/>
      <c r="IO4" s="358"/>
      <c r="IP4" s="358"/>
      <c r="IQ4" s="358"/>
      <c r="IR4" s="358"/>
      <c r="IS4" s="358"/>
      <c r="IT4" s="358"/>
      <c r="IU4" s="358"/>
      <c r="IV4" s="358"/>
    </row>
    <row r="5" spans="2:256" ht="37.5" customHeight="1">
      <c r="B5" s="355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7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8"/>
      <c r="AO5" s="358"/>
      <c r="AP5" s="358"/>
      <c r="AQ5" s="358"/>
      <c r="AR5" s="358"/>
      <c r="AS5" s="358"/>
      <c r="AT5" s="358"/>
      <c r="AU5" s="358"/>
      <c r="AV5" s="358"/>
      <c r="AW5" s="358"/>
      <c r="AX5" s="358"/>
      <c r="AY5" s="358"/>
      <c r="AZ5" s="358"/>
      <c r="BA5" s="358"/>
      <c r="BB5" s="358"/>
      <c r="BC5" s="358"/>
      <c r="BD5" s="358"/>
      <c r="BE5" s="358"/>
      <c r="BF5" s="358"/>
      <c r="BG5" s="358"/>
      <c r="BH5" s="358"/>
      <c r="BI5" s="358"/>
      <c r="BJ5" s="358"/>
      <c r="BK5" s="358"/>
      <c r="BL5" s="358"/>
      <c r="BM5" s="358"/>
      <c r="BN5" s="358"/>
      <c r="BO5" s="358"/>
      <c r="BP5" s="358"/>
      <c r="BQ5" s="358"/>
      <c r="BR5" s="358"/>
      <c r="BS5" s="358"/>
      <c r="BT5" s="358"/>
      <c r="BU5" s="358"/>
      <c r="BV5" s="358"/>
      <c r="BW5" s="358"/>
      <c r="BX5" s="358"/>
      <c r="BY5" s="358"/>
      <c r="BZ5" s="358"/>
      <c r="CA5" s="358"/>
      <c r="CB5" s="358"/>
      <c r="CC5" s="358"/>
      <c r="CD5" s="358"/>
      <c r="CE5" s="358"/>
      <c r="CF5" s="358"/>
      <c r="CG5" s="358"/>
      <c r="CH5" s="358"/>
      <c r="CI5" s="358"/>
      <c r="CJ5" s="358"/>
      <c r="CK5" s="358"/>
      <c r="CL5" s="358"/>
      <c r="CM5" s="358"/>
      <c r="CN5" s="358"/>
      <c r="CO5" s="358"/>
      <c r="CP5" s="358"/>
      <c r="CQ5" s="358"/>
      <c r="CR5" s="358"/>
      <c r="CS5" s="358"/>
      <c r="CT5" s="358"/>
      <c r="CU5" s="358"/>
      <c r="CV5" s="358"/>
      <c r="CW5" s="358"/>
      <c r="CX5" s="358"/>
      <c r="CY5" s="358"/>
      <c r="CZ5" s="358"/>
      <c r="DA5" s="358"/>
      <c r="DB5" s="358"/>
      <c r="DC5" s="358"/>
      <c r="DD5" s="358"/>
      <c r="DE5" s="358"/>
      <c r="DF5" s="358"/>
      <c r="DG5" s="358"/>
      <c r="DH5" s="358"/>
      <c r="DI5" s="358"/>
      <c r="DJ5" s="358"/>
      <c r="DK5" s="358"/>
      <c r="DL5" s="358"/>
      <c r="DM5" s="358"/>
      <c r="DN5" s="358"/>
      <c r="DO5" s="358"/>
      <c r="DP5" s="358"/>
      <c r="DQ5" s="358"/>
      <c r="DR5" s="358"/>
      <c r="DS5" s="358"/>
      <c r="DT5" s="358"/>
      <c r="DU5" s="358"/>
      <c r="DV5" s="358"/>
      <c r="DW5" s="358"/>
      <c r="DX5" s="358"/>
      <c r="DY5" s="358"/>
      <c r="DZ5" s="358"/>
      <c r="EA5" s="358"/>
      <c r="EB5" s="358"/>
      <c r="EC5" s="358"/>
      <c r="ED5" s="358"/>
      <c r="EE5" s="358"/>
      <c r="EF5" s="358"/>
      <c r="EG5" s="358"/>
      <c r="EH5" s="358"/>
      <c r="EI5" s="358"/>
      <c r="EJ5" s="358"/>
      <c r="EK5" s="358"/>
      <c r="EL5" s="358"/>
      <c r="EM5" s="358"/>
      <c r="EN5" s="358"/>
      <c r="EO5" s="358"/>
      <c r="EP5" s="358"/>
      <c r="EQ5" s="358"/>
      <c r="ER5" s="358"/>
      <c r="ES5" s="358"/>
      <c r="ET5" s="358"/>
      <c r="EU5" s="358"/>
      <c r="EV5" s="358"/>
      <c r="EW5" s="358"/>
      <c r="EX5" s="358"/>
      <c r="EY5" s="358"/>
      <c r="EZ5" s="358"/>
      <c r="FA5" s="358"/>
      <c r="FB5" s="358"/>
      <c r="FC5" s="358"/>
      <c r="FD5" s="358"/>
      <c r="FE5" s="358"/>
      <c r="FF5" s="358"/>
      <c r="FG5" s="358"/>
      <c r="FH5" s="358"/>
      <c r="FI5" s="358"/>
      <c r="FJ5" s="358"/>
      <c r="FK5" s="358"/>
      <c r="FL5" s="358"/>
      <c r="FM5" s="358"/>
      <c r="FN5" s="358"/>
      <c r="FO5" s="358"/>
      <c r="FP5" s="358"/>
      <c r="FQ5" s="358"/>
      <c r="FR5" s="358"/>
      <c r="FS5" s="358"/>
      <c r="FT5" s="358"/>
      <c r="FU5" s="358"/>
      <c r="FV5" s="358"/>
      <c r="FW5" s="358"/>
      <c r="FX5" s="358"/>
      <c r="FY5" s="358"/>
      <c r="FZ5" s="358"/>
      <c r="GA5" s="358"/>
      <c r="GB5" s="358"/>
      <c r="GC5" s="358"/>
      <c r="GD5" s="358"/>
      <c r="GE5" s="358"/>
      <c r="GF5" s="358"/>
      <c r="GG5" s="358"/>
      <c r="GH5" s="358"/>
      <c r="GI5" s="358"/>
      <c r="GJ5" s="358"/>
      <c r="GK5" s="358"/>
      <c r="GL5" s="358"/>
      <c r="GM5" s="358"/>
      <c r="GN5" s="358"/>
      <c r="GO5" s="358"/>
      <c r="GP5" s="358"/>
      <c r="GQ5" s="358"/>
      <c r="GR5" s="358"/>
      <c r="GS5" s="358"/>
      <c r="GT5" s="358"/>
      <c r="GU5" s="358"/>
      <c r="GV5" s="358"/>
      <c r="GW5" s="358"/>
      <c r="GX5" s="358"/>
      <c r="GY5" s="358"/>
      <c r="GZ5" s="358"/>
      <c r="HA5" s="358"/>
      <c r="HB5" s="358"/>
      <c r="HC5" s="358"/>
      <c r="HD5" s="358"/>
      <c r="HE5" s="358"/>
      <c r="HF5" s="358"/>
      <c r="HG5" s="358"/>
      <c r="HH5" s="358"/>
      <c r="HI5" s="358"/>
      <c r="HJ5" s="358"/>
      <c r="HK5" s="358"/>
      <c r="HL5" s="358"/>
      <c r="HM5" s="358"/>
      <c r="HN5" s="358"/>
      <c r="HO5" s="358"/>
      <c r="HP5" s="358"/>
      <c r="HQ5" s="358"/>
      <c r="HR5" s="358"/>
      <c r="HS5" s="358"/>
      <c r="HT5" s="358"/>
      <c r="HU5" s="358"/>
      <c r="HV5" s="358"/>
      <c r="HW5" s="358"/>
      <c r="HX5" s="358"/>
      <c r="HY5" s="358"/>
      <c r="HZ5" s="358"/>
      <c r="IA5" s="358"/>
      <c r="IB5" s="358"/>
      <c r="IC5" s="358"/>
      <c r="ID5" s="358"/>
      <c r="IE5" s="358"/>
      <c r="IF5" s="358"/>
      <c r="IG5" s="358"/>
      <c r="IH5" s="358"/>
      <c r="II5" s="358"/>
      <c r="IJ5" s="358"/>
      <c r="IK5" s="358"/>
      <c r="IL5" s="358"/>
      <c r="IM5" s="358"/>
      <c r="IN5" s="358"/>
      <c r="IO5" s="358"/>
      <c r="IP5" s="358"/>
      <c r="IQ5" s="358"/>
      <c r="IR5" s="358"/>
      <c r="IS5" s="358"/>
      <c r="IT5" s="358"/>
      <c r="IU5" s="358"/>
      <c r="IV5" s="358"/>
    </row>
    <row r="6" spans="2:256" ht="37.5" customHeight="1">
      <c r="B6" s="355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7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358"/>
      <c r="AQ6" s="358"/>
      <c r="AR6" s="358"/>
      <c r="AS6" s="358"/>
      <c r="AT6" s="358"/>
      <c r="AU6" s="358"/>
      <c r="AV6" s="358"/>
      <c r="AW6" s="358"/>
      <c r="AX6" s="358"/>
      <c r="AY6" s="358"/>
      <c r="AZ6" s="358"/>
      <c r="BA6" s="358"/>
      <c r="BB6" s="358"/>
      <c r="BC6" s="358"/>
      <c r="BD6" s="358"/>
      <c r="BE6" s="358"/>
      <c r="BF6" s="358"/>
      <c r="BG6" s="358"/>
      <c r="BH6" s="358"/>
      <c r="BI6" s="358"/>
      <c r="BJ6" s="358"/>
      <c r="BK6" s="358"/>
      <c r="BL6" s="358"/>
      <c r="BM6" s="358"/>
      <c r="BN6" s="358"/>
      <c r="BO6" s="358"/>
      <c r="BP6" s="358"/>
      <c r="BQ6" s="358"/>
      <c r="BR6" s="358"/>
      <c r="BS6" s="358"/>
      <c r="BT6" s="358"/>
      <c r="BU6" s="358"/>
      <c r="BV6" s="358"/>
      <c r="BW6" s="358"/>
      <c r="BX6" s="358"/>
      <c r="BY6" s="358"/>
      <c r="BZ6" s="358"/>
      <c r="CA6" s="358"/>
      <c r="CB6" s="358"/>
      <c r="CC6" s="358"/>
      <c r="CD6" s="358"/>
      <c r="CE6" s="358"/>
      <c r="CF6" s="358"/>
      <c r="CG6" s="358"/>
      <c r="CH6" s="358"/>
      <c r="CI6" s="358"/>
      <c r="CJ6" s="358"/>
      <c r="CK6" s="358"/>
      <c r="CL6" s="358"/>
      <c r="CM6" s="358"/>
      <c r="CN6" s="358"/>
      <c r="CO6" s="358"/>
      <c r="CP6" s="358"/>
      <c r="CQ6" s="358"/>
      <c r="CR6" s="358"/>
      <c r="CS6" s="358"/>
      <c r="CT6" s="358"/>
      <c r="CU6" s="358"/>
      <c r="CV6" s="358"/>
      <c r="CW6" s="358"/>
      <c r="CX6" s="358"/>
      <c r="CY6" s="358"/>
      <c r="CZ6" s="358"/>
      <c r="DA6" s="358"/>
      <c r="DB6" s="358"/>
      <c r="DC6" s="358"/>
      <c r="DD6" s="358"/>
      <c r="DE6" s="358"/>
      <c r="DF6" s="358"/>
      <c r="DG6" s="358"/>
      <c r="DH6" s="358"/>
      <c r="DI6" s="358"/>
      <c r="DJ6" s="358"/>
      <c r="DK6" s="358"/>
      <c r="DL6" s="358"/>
      <c r="DM6" s="358"/>
      <c r="DN6" s="358"/>
      <c r="DO6" s="358"/>
      <c r="DP6" s="358"/>
      <c r="DQ6" s="358"/>
      <c r="DR6" s="358"/>
      <c r="DS6" s="358"/>
      <c r="DT6" s="358"/>
      <c r="DU6" s="358"/>
      <c r="DV6" s="358"/>
      <c r="DW6" s="358"/>
      <c r="DX6" s="358"/>
      <c r="DY6" s="358"/>
      <c r="DZ6" s="358"/>
      <c r="EA6" s="358"/>
      <c r="EB6" s="358"/>
      <c r="EC6" s="358"/>
      <c r="ED6" s="358"/>
      <c r="EE6" s="358"/>
      <c r="EF6" s="358"/>
      <c r="EG6" s="358"/>
      <c r="EH6" s="358"/>
      <c r="EI6" s="358"/>
      <c r="EJ6" s="358"/>
      <c r="EK6" s="358"/>
      <c r="EL6" s="358"/>
      <c r="EM6" s="358"/>
      <c r="EN6" s="358"/>
      <c r="EO6" s="358"/>
      <c r="EP6" s="358"/>
      <c r="EQ6" s="358"/>
      <c r="ER6" s="358"/>
      <c r="ES6" s="358"/>
      <c r="ET6" s="358"/>
      <c r="EU6" s="358"/>
      <c r="EV6" s="358"/>
      <c r="EW6" s="358"/>
      <c r="EX6" s="358"/>
      <c r="EY6" s="358"/>
      <c r="EZ6" s="358"/>
      <c r="FA6" s="358"/>
      <c r="FB6" s="358"/>
      <c r="FC6" s="358"/>
      <c r="FD6" s="358"/>
      <c r="FE6" s="358"/>
      <c r="FF6" s="358"/>
      <c r="FG6" s="358"/>
      <c r="FH6" s="358"/>
      <c r="FI6" s="358"/>
      <c r="FJ6" s="358"/>
      <c r="FK6" s="358"/>
      <c r="FL6" s="358"/>
      <c r="FM6" s="358"/>
      <c r="FN6" s="358"/>
      <c r="FO6" s="358"/>
      <c r="FP6" s="358"/>
      <c r="FQ6" s="358"/>
      <c r="FR6" s="358"/>
      <c r="FS6" s="358"/>
      <c r="FT6" s="358"/>
      <c r="FU6" s="358"/>
      <c r="FV6" s="358"/>
      <c r="FW6" s="358"/>
      <c r="FX6" s="358"/>
      <c r="FY6" s="358"/>
      <c r="FZ6" s="358"/>
      <c r="GA6" s="358"/>
      <c r="GB6" s="358"/>
      <c r="GC6" s="358"/>
      <c r="GD6" s="358"/>
      <c r="GE6" s="358"/>
      <c r="GF6" s="358"/>
      <c r="GG6" s="358"/>
      <c r="GH6" s="358"/>
      <c r="GI6" s="358"/>
      <c r="GJ6" s="358"/>
      <c r="GK6" s="358"/>
      <c r="GL6" s="358"/>
      <c r="GM6" s="358"/>
      <c r="GN6" s="358"/>
      <c r="GO6" s="358"/>
      <c r="GP6" s="358"/>
      <c r="GQ6" s="358"/>
      <c r="GR6" s="358"/>
      <c r="GS6" s="358"/>
      <c r="GT6" s="358"/>
      <c r="GU6" s="358"/>
      <c r="GV6" s="358"/>
      <c r="GW6" s="358"/>
      <c r="GX6" s="358"/>
      <c r="GY6" s="358"/>
      <c r="GZ6" s="358"/>
      <c r="HA6" s="358"/>
      <c r="HB6" s="358"/>
      <c r="HC6" s="358"/>
      <c r="HD6" s="358"/>
      <c r="HE6" s="358"/>
      <c r="HF6" s="358"/>
      <c r="HG6" s="358"/>
      <c r="HH6" s="358"/>
      <c r="HI6" s="358"/>
      <c r="HJ6" s="358"/>
      <c r="HK6" s="358"/>
      <c r="HL6" s="358"/>
      <c r="HM6" s="358"/>
      <c r="HN6" s="358"/>
      <c r="HO6" s="358"/>
      <c r="HP6" s="358"/>
      <c r="HQ6" s="358"/>
      <c r="HR6" s="358"/>
      <c r="HS6" s="358"/>
      <c r="HT6" s="358"/>
      <c r="HU6" s="358"/>
      <c r="HV6" s="358"/>
      <c r="HW6" s="358"/>
      <c r="HX6" s="358"/>
      <c r="HY6" s="358"/>
      <c r="HZ6" s="358"/>
      <c r="IA6" s="358"/>
      <c r="IB6" s="358"/>
      <c r="IC6" s="358"/>
      <c r="ID6" s="358"/>
      <c r="IE6" s="358"/>
      <c r="IF6" s="358"/>
      <c r="IG6" s="358"/>
      <c r="IH6" s="358"/>
      <c r="II6" s="358"/>
      <c r="IJ6" s="358"/>
      <c r="IK6" s="358"/>
      <c r="IL6" s="358"/>
      <c r="IM6" s="358"/>
      <c r="IN6" s="358"/>
      <c r="IO6" s="358"/>
      <c r="IP6" s="358"/>
      <c r="IQ6" s="358"/>
      <c r="IR6" s="358"/>
      <c r="IS6" s="358"/>
      <c r="IT6" s="358"/>
      <c r="IU6" s="358"/>
      <c r="IV6" s="358"/>
    </row>
    <row r="7" spans="2:256" ht="37.5" customHeight="1">
      <c r="B7" s="355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7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  <c r="BL7" s="358"/>
      <c r="BM7" s="358"/>
      <c r="BN7" s="358"/>
      <c r="BO7" s="358"/>
      <c r="BP7" s="358"/>
      <c r="BQ7" s="358"/>
      <c r="BR7" s="358"/>
      <c r="BS7" s="358"/>
      <c r="BT7" s="358"/>
      <c r="BU7" s="358"/>
      <c r="BV7" s="358"/>
      <c r="BW7" s="358"/>
      <c r="BX7" s="358"/>
      <c r="BY7" s="358"/>
      <c r="BZ7" s="358"/>
      <c r="CA7" s="358"/>
      <c r="CB7" s="358"/>
      <c r="CC7" s="358"/>
      <c r="CD7" s="358"/>
      <c r="CE7" s="358"/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8"/>
      <c r="CQ7" s="358"/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8"/>
      <c r="DC7" s="358"/>
      <c r="DD7" s="358"/>
      <c r="DE7" s="358"/>
      <c r="DF7" s="358"/>
      <c r="DG7" s="358"/>
      <c r="DH7" s="358"/>
      <c r="DI7" s="358"/>
      <c r="DJ7" s="358"/>
      <c r="DK7" s="358"/>
      <c r="DL7" s="358"/>
      <c r="DM7" s="358"/>
      <c r="DN7" s="358"/>
      <c r="DO7" s="358"/>
      <c r="DP7" s="358"/>
      <c r="DQ7" s="358"/>
      <c r="DR7" s="358"/>
      <c r="DS7" s="358"/>
      <c r="DT7" s="358"/>
      <c r="DU7" s="358"/>
      <c r="DV7" s="358"/>
      <c r="DW7" s="358"/>
      <c r="DX7" s="358"/>
      <c r="DY7" s="358"/>
      <c r="DZ7" s="358"/>
      <c r="EA7" s="358"/>
      <c r="EB7" s="358"/>
      <c r="EC7" s="358"/>
      <c r="ED7" s="358"/>
      <c r="EE7" s="358"/>
      <c r="EF7" s="358"/>
      <c r="EG7" s="358"/>
      <c r="EH7" s="358"/>
      <c r="EI7" s="358"/>
      <c r="EJ7" s="358"/>
      <c r="EK7" s="358"/>
      <c r="EL7" s="358"/>
      <c r="EM7" s="358"/>
      <c r="EN7" s="358"/>
      <c r="EO7" s="358"/>
      <c r="EP7" s="358"/>
      <c r="EQ7" s="358"/>
      <c r="ER7" s="358"/>
      <c r="ES7" s="358"/>
      <c r="ET7" s="358"/>
      <c r="EU7" s="358"/>
      <c r="EV7" s="358"/>
      <c r="EW7" s="358"/>
      <c r="EX7" s="358"/>
      <c r="EY7" s="358"/>
      <c r="EZ7" s="358"/>
      <c r="FA7" s="358"/>
      <c r="FB7" s="358"/>
      <c r="FC7" s="358"/>
      <c r="FD7" s="358"/>
      <c r="FE7" s="358"/>
      <c r="FF7" s="358"/>
      <c r="FG7" s="358"/>
      <c r="FH7" s="358"/>
      <c r="FI7" s="358"/>
      <c r="FJ7" s="358"/>
      <c r="FK7" s="358"/>
      <c r="FL7" s="358"/>
      <c r="FM7" s="358"/>
      <c r="FN7" s="358"/>
      <c r="FO7" s="358"/>
      <c r="FP7" s="358"/>
      <c r="FQ7" s="358"/>
      <c r="FR7" s="358"/>
      <c r="FS7" s="358"/>
      <c r="FT7" s="358"/>
      <c r="FU7" s="358"/>
      <c r="FV7" s="358"/>
      <c r="FW7" s="358"/>
      <c r="FX7" s="358"/>
      <c r="FY7" s="358"/>
      <c r="FZ7" s="358"/>
      <c r="GA7" s="358"/>
      <c r="GB7" s="358"/>
      <c r="GC7" s="358"/>
      <c r="GD7" s="358"/>
      <c r="GE7" s="358"/>
      <c r="GF7" s="358"/>
      <c r="GG7" s="358"/>
      <c r="GH7" s="358"/>
      <c r="GI7" s="358"/>
      <c r="GJ7" s="358"/>
      <c r="GK7" s="358"/>
      <c r="GL7" s="358"/>
      <c r="GM7" s="358"/>
      <c r="GN7" s="358"/>
      <c r="GO7" s="358"/>
      <c r="GP7" s="358"/>
      <c r="GQ7" s="358"/>
      <c r="GR7" s="358"/>
      <c r="GS7" s="358"/>
      <c r="GT7" s="358"/>
      <c r="GU7" s="358"/>
      <c r="GV7" s="358"/>
      <c r="GW7" s="358"/>
      <c r="GX7" s="358"/>
      <c r="GY7" s="358"/>
      <c r="GZ7" s="358"/>
      <c r="HA7" s="358"/>
      <c r="HB7" s="358"/>
      <c r="HC7" s="358"/>
      <c r="HD7" s="358"/>
      <c r="HE7" s="358"/>
      <c r="HF7" s="358"/>
      <c r="HG7" s="358"/>
      <c r="HH7" s="358"/>
      <c r="HI7" s="358"/>
      <c r="HJ7" s="358"/>
      <c r="HK7" s="358"/>
      <c r="HL7" s="358"/>
      <c r="HM7" s="358"/>
      <c r="HN7" s="358"/>
      <c r="HO7" s="358"/>
      <c r="HP7" s="358"/>
      <c r="HQ7" s="358"/>
      <c r="HR7" s="358"/>
      <c r="HS7" s="358"/>
      <c r="HT7" s="358"/>
      <c r="HU7" s="358"/>
      <c r="HV7" s="358"/>
      <c r="HW7" s="358"/>
      <c r="HX7" s="358"/>
      <c r="HY7" s="358"/>
      <c r="HZ7" s="358"/>
      <c r="IA7" s="358"/>
      <c r="IB7" s="358"/>
      <c r="IC7" s="358"/>
      <c r="ID7" s="358"/>
      <c r="IE7" s="358"/>
      <c r="IF7" s="358"/>
      <c r="IG7" s="358"/>
      <c r="IH7" s="358"/>
      <c r="II7" s="358"/>
      <c r="IJ7" s="358"/>
      <c r="IK7" s="358"/>
      <c r="IL7" s="358"/>
      <c r="IM7" s="358"/>
      <c r="IN7" s="358"/>
      <c r="IO7" s="358"/>
      <c r="IP7" s="358"/>
      <c r="IQ7" s="358"/>
      <c r="IR7" s="358"/>
      <c r="IS7" s="358"/>
      <c r="IT7" s="358"/>
      <c r="IU7" s="358"/>
      <c r="IV7" s="358"/>
    </row>
    <row r="8" spans="2:256" ht="37.5" customHeight="1">
      <c r="B8" s="355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7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58"/>
      <c r="AX8" s="358"/>
      <c r="AY8" s="358"/>
      <c r="AZ8" s="358"/>
      <c r="BA8" s="358"/>
      <c r="BB8" s="358"/>
      <c r="BC8" s="358"/>
      <c r="BD8" s="358"/>
      <c r="BE8" s="358"/>
      <c r="BF8" s="358"/>
      <c r="BG8" s="358"/>
      <c r="BH8" s="358"/>
      <c r="BI8" s="358"/>
      <c r="BJ8" s="358"/>
      <c r="BK8" s="358"/>
      <c r="BL8" s="358"/>
      <c r="BM8" s="358"/>
      <c r="BN8" s="358"/>
      <c r="BO8" s="358"/>
      <c r="BP8" s="358"/>
      <c r="BQ8" s="358"/>
      <c r="BR8" s="358"/>
      <c r="BS8" s="358"/>
      <c r="BT8" s="358"/>
      <c r="BU8" s="358"/>
      <c r="BV8" s="358"/>
      <c r="BW8" s="358"/>
      <c r="BX8" s="358"/>
      <c r="BY8" s="358"/>
      <c r="BZ8" s="358"/>
      <c r="CA8" s="358"/>
      <c r="CB8" s="358"/>
      <c r="CC8" s="358"/>
      <c r="CD8" s="358"/>
      <c r="CE8" s="358"/>
      <c r="CF8" s="358"/>
      <c r="CG8" s="358"/>
      <c r="CH8" s="358"/>
      <c r="CI8" s="358"/>
      <c r="CJ8" s="358"/>
      <c r="CK8" s="358"/>
      <c r="CL8" s="358"/>
      <c r="CM8" s="358"/>
      <c r="CN8" s="358"/>
      <c r="CO8" s="358"/>
      <c r="CP8" s="358"/>
      <c r="CQ8" s="358"/>
      <c r="CR8" s="358"/>
      <c r="CS8" s="358"/>
      <c r="CT8" s="358"/>
      <c r="CU8" s="358"/>
      <c r="CV8" s="358"/>
      <c r="CW8" s="358"/>
      <c r="CX8" s="358"/>
      <c r="CY8" s="358"/>
      <c r="CZ8" s="358"/>
      <c r="DA8" s="358"/>
      <c r="DB8" s="358"/>
      <c r="DC8" s="358"/>
      <c r="DD8" s="358"/>
      <c r="DE8" s="358"/>
      <c r="DF8" s="358"/>
      <c r="DG8" s="358"/>
      <c r="DH8" s="358"/>
      <c r="DI8" s="358"/>
      <c r="DJ8" s="358"/>
      <c r="DK8" s="358"/>
      <c r="DL8" s="358"/>
      <c r="DM8" s="358"/>
      <c r="DN8" s="358"/>
      <c r="DO8" s="358"/>
      <c r="DP8" s="358"/>
      <c r="DQ8" s="358"/>
      <c r="DR8" s="358"/>
      <c r="DS8" s="358"/>
      <c r="DT8" s="358"/>
      <c r="DU8" s="358"/>
      <c r="DV8" s="358"/>
      <c r="DW8" s="358"/>
      <c r="DX8" s="358"/>
      <c r="DY8" s="358"/>
      <c r="DZ8" s="358"/>
      <c r="EA8" s="358"/>
      <c r="EB8" s="358"/>
      <c r="EC8" s="358"/>
      <c r="ED8" s="358"/>
      <c r="EE8" s="358"/>
      <c r="EF8" s="358"/>
      <c r="EG8" s="358"/>
      <c r="EH8" s="358"/>
      <c r="EI8" s="358"/>
      <c r="EJ8" s="358"/>
      <c r="EK8" s="358"/>
      <c r="EL8" s="358"/>
      <c r="EM8" s="358"/>
      <c r="EN8" s="358"/>
      <c r="EO8" s="358"/>
      <c r="EP8" s="358"/>
      <c r="EQ8" s="358"/>
      <c r="ER8" s="358"/>
      <c r="ES8" s="358"/>
      <c r="ET8" s="358"/>
      <c r="EU8" s="358"/>
      <c r="EV8" s="358"/>
      <c r="EW8" s="358"/>
      <c r="EX8" s="358"/>
      <c r="EY8" s="358"/>
      <c r="EZ8" s="358"/>
      <c r="FA8" s="358"/>
      <c r="FB8" s="358"/>
      <c r="FC8" s="358"/>
      <c r="FD8" s="358"/>
      <c r="FE8" s="358"/>
      <c r="FF8" s="358"/>
      <c r="FG8" s="358"/>
      <c r="FH8" s="358"/>
      <c r="FI8" s="358"/>
      <c r="FJ8" s="358"/>
      <c r="FK8" s="358"/>
      <c r="FL8" s="358"/>
      <c r="FM8" s="358"/>
      <c r="FN8" s="358"/>
      <c r="FO8" s="358"/>
      <c r="FP8" s="358"/>
      <c r="FQ8" s="358"/>
      <c r="FR8" s="358"/>
      <c r="FS8" s="358"/>
      <c r="FT8" s="358"/>
      <c r="FU8" s="358"/>
      <c r="FV8" s="358"/>
      <c r="FW8" s="358"/>
      <c r="FX8" s="358"/>
      <c r="FY8" s="358"/>
      <c r="FZ8" s="358"/>
      <c r="GA8" s="358"/>
      <c r="GB8" s="358"/>
      <c r="GC8" s="358"/>
      <c r="GD8" s="358"/>
      <c r="GE8" s="358"/>
      <c r="GF8" s="358"/>
      <c r="GG8" s="358"/>
      <c r="GH8" s="358"/>
      <c r="GI8" s="358"/>
      <c r="GJ8" s="358"/>
      <c r="GK8" s="358"/>
      <c r="GL8" s="358"/>
      <c r="GM8" s="358"/>
      <c r="GN8" s="358"/>
      <c r="GO8" s="358"/>
      <c r="GP8" s="358"/>
      <c r="GQ8" s="358"/>
      <c r="GR8" s="358"/>
      <c r="GS8" s="358"/>
      <c r="GT8" s="358"/>
      <c r="GU8" s="358"/>
      <c r="GV8" s="358"/>
      <c r="GW8" s="358"/>
      <c r="GX8" s="358"/>
      <c r="GY8" s="358"/>
      <c r="GZ8" s="358"/>
      <c r="HA8" s="358"/>
      <c r="HB8" s="358"/>
      <c r="HC8" s="358"/>
      <c r="HD8" s="358"/>
      <c r="HE8" s="358"/>
      <c r="HF8" s="358"/>
      <c r="HG8" s="358"/>
      <c r="HH8" s="358"/>
      <c r="HI8" s="358"/>
      <c r="HJ8" s="358"/>
      <c r="HK8" s="358"/>
      <c r="HL8" s="358"/>
      <c r="HM8" s="358"/>
      <c r="HN8" s="358"/>
      <c r="HO8" s="358"/>
      <c r="HP8" s="358"/>
      <c r="HQ8" s="358"/>
      <c r="HR8" s="358"/>
      <c r="HS8" s="358"/>
      <c r="HT8" s="358"/>
      <c r="HU8" s="358"/>
      <c r="HV8" s="358"/>
      <c r="HW8" s="358"/>
      <c r="HX8" s="358"/>
      <c r="HY8" s="358"/>
      <c r="HZ8" s="358"/>
      <c r="IA8" s="358"/>
      <c r="IB8" s="358"/>
      <c r="IC8" s="358"/>
      <c r="ID8" s="358"/>
      <c r="IE8" s="358"/>
      <c r="IF8" s="358"/>
      <c r="IG8" s="358"/>
      <c r="IH8" s="358"/>
      <c r="II8" s="358"/>
      <c r="IJ8" s="358"/>
      <c r="IK8" s="358"/>
      <c r="IL8" s="358"/>
      <c r="IM8" s="358"/>
      <c r="IN8" s="358"/>
      <c r="IO8" s="358"/>
      <c r="IP8" s="358"/>
      <c r="IQ8" s="358"/>
      <c r="IR8" s="358"/>
      <c r="IS8" s="358"/>
      <c r="IT8" s="358"/>
      <c r="IU8" s="358"/>
      <c r="IV8" s="358"/>
    </row>
    <row r="9" spans="2:256" ht="37.5" customHeight="1">
      <c r="B9" s="355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7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58"/>
      <c r="BV9" s="358"/>
      <c r="BW9" s="358"/>
      <c r="BX9" s="358"/>
      <c r="BY9" s="358"/>
      <c r="BZ9" s="358"/>
      <c r="CA9" s="358"/>
      <c r="CB9" s="358"/>
      <c r="CC9" s="358"/>
      <c r="CD9" s="358"/>
      <c r="CE9" s="358"/>
      <c r="CF9" s="358"/>
      <c r="CG9" s="358"/>
      <c r="CH9" s="358"/>
      <c r="CI9" s="358"/>
      <c r="CJ9" s="358"/>
      <c r="CK9" s="358"/>
      <c r="CL9" s="358"/>
      <c r="CM9" s="358"/>
      <c r="CN9" s="358"/>
      <c r="CO9" s="358"/>
      <c r="CP9" s="358"/>
      <c r="CQ9" s="358"/>
      <c r="CR9" s="358"/>
      <c r="CS9" s="358"/>
      <c r="CT9" s="358"/>
      <c r="CU9" s="358"/>
      <c r="CV9" s="358"/>
      <c r="CW9" s="358"/>
      <c r="CX9" s="358"/>
      <c r="CY9" s="358"/>
      <c r="CZ9" s="358"/>
      <c r="DA9" s="358"/>
      <c r="DB9" s="358"/>
      <c r="DC9" s="358"/>
      <c r="DD9" s="358"/>
      <c r="DE9" s="358"/>
      <c r="DF9" s="358"/>
      <c r="DG9" s="358"/>
      <c r="DH9" s="358"/>
      <c r="DI9" s="358"/>
      <c r="DJ9" s="358"/>
      <c r="DK9" s="358"/>
      <c r="DL9" s="358"/>
      <c r="DM9" s="358"/>
      <c r="DN9" s="358"/>
      <c r="DO9" s="358"/>
      <c r="DP9" s="358"/>
      <c r="DQ9" s="358"/>
      <c r="DR9" s="358"/>
      <c r="DS9" s="358"/>
      <c r="DT9" s="358"/>
      <c r="DU9" s="358"/>
      <c r="DV9" s="358"/>
      <c r="DW9" s="358"/>
      <c r="DX9" s="358"/>
      <c r="DY9" s="358"/>
      <c r="DZ9" s="358"/>
      <c r="EA9" s="358"/>
      <c r="EB9" s="358"/>
      <c r="EC9" s="358"/>
      <c r="ED9" s="358"/>
      <c r="EE9" s="358"/>
      <c r="EF9" s="358"/>
      <c r="EG9" s="358"/>
      <c r="EH9" s="358"/>
      <c r="EI9" s="358"/>
      <c r="EJ9" s="358"/>
      <c r="EK9" s="358"/>
      <c r="EL9" s="358"/>
      <c r="EM9" s="358"/>
      <c r="EN9" s="358"/>
      <c r="EO9" s="358"/>
      <c r="EP9" s="358"/>
      <c r="EQ9" s="358"/>
      <c r="ER9" s="358"/>
      <c r="ES9" s="358"/>
      <c r="ET9" s="358"/>
      <c r="EU9" s="358"/>
      <c r="EV9" s="358"/>
      <c r="EW9" s="358"/>
      <c r="EX9" s="358"/>
      <c r="EY9" s="358"/>
      <c r="EZ9" s="358"/>
      <c r="FA9" s="358"/>
      <c r="FB9" s="358"/>
      <c r="FC9" s="358"/>
      <c r="FD9" s="358"/>
      <c r="FE9" s="358"/>
      <c r="FF9" s="358"/>
      <c r="FG9" s="358"/>
      <c r="FH9" s="358"/>
      <c r="FI9" s="358"/>
      <c r="FJ9" s="358"/>
      <c r="FK9" s="358"/>
      <c r="FL9" s="358"/>
      <c r="FM9" s="358"/>
      <c r="FN9" s="358"/>
      <c r="FO9" s="358"/>
      <c r="FP9" s="358"/>
      <c r="FQ9" s="358"/>
      <c r="FR9" s="358"/>
      <c r="FS9" s="358"/>
      <c r="FT9" s="358"/>
      <c r="FU9" s="358"/>
      <c r="FV9" s="358"/>
      <c r="FW9" s="358"/>
      <c r="FX9" s="358"/>
      <c r="FY9" s="358"/>
      <c r="FZ9" s="358"/>
      <c r="GA9" s="358"/>
      <c r="GB9" s="358"/>
      <c r="GC9" s="358"/>
      <c r="GD9" s="358"/>
      <c r="GE9" s="358"/>
      <c r="GF9" s="358"/>
      <c r="GG9" s="358"/>
      <c r="GH9" s="358"/>
      <c r="GI9" s="358"/>
      <c r="GJ9" s="358"/>
      <c r="GK9" s="358"/>
      <c r="GL9" s="358"/>
      <c r="GM9" s="358"/>
      <c r="GN9" s="358"/>
      <c r="GO9" s="358"/>
      <c r="GP9" s="358"/>
      <c r="GQ9" s="358"/>
      <c r="GR9" s="358"/>
      <c r="GS9" s="358"/>
      <c r="GT9" s="358"/>
      <c r="GU9" s="358"/>
      <c r="GV9" s="358"/>
      <c r="GW9" s="358"/>
      <c r="GX9" s="358"/>
      <c r="GY9" s="358"/>
      <c r="GZ9" s="358"/>
      <c r="HA9" s="358"/>
      <c r="HB9" s="358"/>
      <c r="HC9" s="358"/>
      <c r="HD9" s="358"/>
      <c r="HE9" s="358"/>
      <c r="HF9" s="358"/>
      <c r="HG9" s="358"/>
      <c r="HH9" s="358"/>
      <c r="HI9" s="358"/>
      <c r="HJ9" s="358"/>
      <c r="HK9" s="358"/>
      <c r="HL9" s="358"/>
      <c r="HM9" s="358"/>
      <c r="HN9" s="358"/>
      <c r="HO9" s="358"/>
      <c r="HP9" s="358"/>
      <c r="HQ9" s="358"/>
      <c r="HR9" s="358"/>
      <c r="HS9" s="358"/>
      <c r="HT9" s="358"/>
      <c r="HU9" s="358"/>
      <c r="HV9" s="358"/>
      <c r="HW9" s="358"/>
      <c r="HX9" s="358"/>
      <c r="HY9" s="358"/>
      <c r="HZ9" s="358"/>
      <c r="IA9" s="358"/>
      <c r="IB9" s="358"/>
      <c r="IC9" s="358"/>
      <c r="ID9" s="358"/>
      <c r="IE9" s="358"/>
      <c r="IF9" s="358"/>
      <c r="IG9" s="358"/>
      <c r="IH9" s="358"/>
      <c r="II9" s="358"/>
      <c r="IJ9" s="358"/>
      <c r="IK9" s="358"/>
      <c r="IL9" s="358"/>
      <c r="IM9" s="358"/>
      <c r="IN9" s="358"/>
      <c r="IO9" s="358"/>
      <c r="IP9" s="358"/>
      <c r="IQ9" s="358"/>
      <c r="IR9" s="358"/>
      <c r="IS9" s="358"/>
      <c r="IT9" s="358"/>
      <c r="IU9" s="358"/>
      <c r="IV9" s="358"/>
    </row>
    <row r="10" spans="2:256" ht="37.5" customHeight="1">
      <c r="B10" s="355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7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358"/>
      <c r="AY10" s="358"/>
      <c r="AZ10" s="358"/>
      <c r="BA10" s="358"/>
      <c r="BB10" s="358"/>
      <c r="BC10" s="358"/>
      <c r="BD10" s="358"/>
      <c r="BE10" s="358"/>
      <c r="BF10" s="358"/>
      <c r="BG10" s="358"/>
      <c r="BH10" s="358"/>
      <c r="BI10" s="358"/>
      <c r="BJ10" s="358"/>
      <c r="BK10" s="358"/>
      <c r="BL10" s="358"/>
      <c r="BM10" s="358"/>
      <c r="BN10" s="358"/>
      <c r="BO10" s="358"/>
      <c r="BP10" s="358"/>
      <c r="BQ10" s="358"/>
      <c r="BR10" s="358"/>
      <c r="BS10" s="358"/>
      <c r="BT10" s="358"/>
      <c r="BU10" s="358"/>
      <c r="BV10" s="358"/>
      <c r="BW10" s="358"/>
      <c r="BX10" s="358"/>
      <c r="BY10" s="358"/>
      <c r="BZ10" s="358"/>
      <c r="CA10" s="358"/>
      <c r="CB10" s="358"/>
      <c r="CC10" s="358"/>
      <c r="CD10" s="358"/>
      <c r="CE10" s="358"/>
      <c r="CF10" s="358"/>
      <c r="CG10" s="358"/>
      <c r="CH10" s="358"/>
      <c r="CI10" s="358"/>
      <c r="CJ10" s="358"/>
      <c r="CK10" s="358"/>
      <c r="CL10" s="358"/>
      <c r="CM10" s="358"/>
      <c r="CN10" s="358"/>
      <c r="CO10" s="358"/>
      <c r="CP10" s="358"/>
      <c r="CQ10" s="358"/>
      <c r="CR10" s="358"/>
      <c r="CS10" s="358"/>
      <c r="CT10" s="358"/>
      <c r="CU10" s="358"/>
      <c r="CV10" s="358"/>
      <c r="CW10" s="358"/>
      <c r="CX10" s="358"/>
      <c r="CY10" s="358"/>
      <c r="CZ10" s="358"/>
      <c r="DA10" s="358"/>
      <c r="DB10" s="358"/>
      <c r="DC10" s="358"/>
      <c r="DD10" s="358"/>
      <c r="DE10" s="358"/>
      <c r="DF10" s="358"/>
      <c r="DG10" s="358"/>
      <c r="DH10" s="358"/>
      <c r="DI10" s="358"/>
      <c r="DJ10" s="358"/>
      <c r="DK10" s="358"/>
      <c r="DL10" s="358"/>
      <c r="DM10" s="358"/>
      <c r="DN10" s="358"/>
      <c r="DO10" s="358"/>
      <c r="DP10" s="358"/>
      <c r="DQ10" s="358"/>
      <c r="DR10" s="358"/>
      <c r="DS10" s="358"/>
      <c r="DT10" s="358"/>
      <c r="DU10" s="358"/>
      <c r="DV10" s="358"/>
      <c r="DW10" s="358"/>
      <c r="DX10" s="358"/>
      <c r="DY10" s="358"/>
      <c r="DZ10" s="358"/>
      <c r="EA10" s="358"/>
      <c r="EB10" s="358"/>
      <c r="EC10" s="358"/>
      <c r="ED10" s="358"/>
      <c r="EE10" s="358"/>
      <c r="EF10" s="358"/>
      <c r="EG10" s="358"/>
      <c r="EH10" s="358"/>
      <c r="EI10" s="358"/>
      <c r="EJ10" s="358"/>
      <c r="EK10" s="358"/>
      <c r="EL10" s="358"/>
      <c r="EM10" s="358"/>
      <c r="EN10" s="358"/>
      <c r="EO10" s="358"/>
      <c r="EP10" s="358"/>
      <c r="EQ10" s="358"/>
      <c r="ER10" s="358"/>
      <c r="ES10" s="358"/>
      <c r="ET10" s="358"/>
      <c r="EU10" s="358"/>
      <c r="EV10" s="358"/>
      <c r="EW10" s="358"/>
      <c r="EX10" s="358"/>
      <c r="EY10" s="358"/>
      <c r="EZ10" s="358"/>
      <c r="FA10" s="358"/>
      <c r="FB10" s="358"/>
      <c r="FC10" s="358"/>
      <c r="FD10" s="358"/>
      <c r="FE10" s="358"/>
      <c r="FF10" s="358"/>
      <c r="FG10" s="358"/>
      <c r="FH10" s="358"/>
      <c r="FI10" s="358"/>
      <c r="FJ10" s="358"/>
      <c r="FK10" s="358"/>
      <c r="FL10" s="358"/>
      <c r="FM10" s="358"/>
      <c r="FN10" s="358"/>
      <c r="FO10" s="358"/>
      <c r="FP10" s="358"/>
      <c r="FQ10" s="358"/>
      <c r="FR10" s="358"/>
      <c r="FS10" s="358"/>
      <c r="FT10" s="358"/>
      <c r="FU10" s="358"/>
      <c r="FV10" s="358"/>
      <c r="FW10" s="358"/>
      <c r="FX10" s="358"/>
      <c r="FY10" s="358"/>
      <c r="FZ10" s="358"/>
      <c r="GA10" s="358"/>
      <c r="GB10" s="358"/>
      <c r="GC10" s="358"/>
      <c r="GD10" s="358"/>
      <c r="GE10" s="358"/>
      <c r="GF10" s="358"/>
      <c r="GG10" s="358"/>
      <c r="GH10" s="358"/>
      <c r="GI10" s="358"/>
      <c r="GJ10" s="358"/>
      <c r="GK10" s="358"/>
      <c r="GL10" s="358"/>
      <c r="GM10" s="358"/>
      <c r="GN10" s="358"/>
      <c r="GO10" s="358"/>
      <c r="GP10" s="358"/>
      <c r="GQ10" s="358"/>
      <c r="GR10" s="358"/>
      <c r="GS10" s="358"/>
      <c r="GT10" s="358"/>
      <c r="GU10" s="358"/>
      <c r="GV10" s="358"/>
      <c r="GW10" s="358"/>
      <c r="GX10" s="358"/>
      <c r="GY10" s="358"/>
      <c r="GZ10" s="358"/>
      <c r="HA10" s="358"/>
      <c r="HB10" s="358"/>
      <c r="HC10" s="358"/>
      <c r="HD10" s="358"/>
      <c r="HE10" s="358"/>
      <c r="HF10" s="358"/>
      <c r="HG10" s="358"/>
      <c r="HH10" s="358"/>
      <c r="HI10" s="358"/>
      <c r="HJ10" s="358"/>
      <c r="HK10" s="358"/>
      <c r="HL10" s="358"/>
      <c r="HM10" s="358"/>
      <c r="HN10" s="358"/>
      <c r="HO10" s="358"/>
      <c r="HP10" s="358"/>
      <c r="HQ10" s="358"/>
      <c r="HR10" s="358"/>
      <c r="HS10" s="358"/>
      <c r="HT10" s="358"/>
      <c r="HU10" s="358"/>
      <c r="HV10" s="358"/>
      <c r="HW10" s="358"/>
      <c r="HX10" s="358"/>
      <c r="HY10" s="358"/>
      <c r="HZ10" s="358"/>
      <c r="IA10" s="358"/>
      <c r="IB10" s="358"/>
      <c r="IC10" s="358"/>
      <c r="ID10" s="358"/>
      <c r="IE10" s="358"/>
      <c r="IF10" s="358"/>
      <c r="IG10" s="358"/>
      <c r="IH10" s="358"/>
      <c r="II10" s="358"/>
      <c r="IJ10" s="358"/>
      <c r="IK10" s="358"/>
      <c r="IL10" s="358"/>
      <c r="IM10" s="358"/>
      <c r="IN10" s="358"/>
      <c r="IO10" s="358"/>
      <c r="IP10" s="358"/>
      <c r="IQ10" s="358"/>
      <c r="IR10" s="358"/>
      <c r="IS10" s="358"/>
      <c r="IT10" s="358"/>
      <c r="IU10" s="358"/>
      <c r="IV10" s="358"/>
    </row>
    <row r="11" spans="2:256" ht="37.5" customHeight="1">
      <c r="B11" s="355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7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358"/>
      <c r="AX11" s="358"/>
      <c r="AY11" s="358"/>
      <c r="AZ11" s="358"/>
      <c r="BA11" s="358"/>
      <c r="BB11" s="358"/>
      <c r="BC11" s="358"/>
      <c r="BD11" s="358"/>
      <c r="BE11" s="358"/>
      <c r="BF11" s="358"/>
      <c r="BG11" s="358"/>
      <c r="BH11" s="358"/>
      <c r="BI11" s="358"/>
      <c r="BJ11" s="358"/>
      <c r="BK11" s="358"/>
      <c r="BL11" s="358"/>
      <c r="BM11" s="358"/>
      <c r="BN11" s="358"/>
      <c r="BO11" s="358"/>
      <c r="BP11" s="358"/>
      <c r="BQ11" s="358"/>
      <c r="BR11" s="358"/>
      <c r="BS11" s="358"/>
      <c r="BT11" s="358"/>
      <c r="BU11" s="358"/>
      <c r="BV11" s="358"/>
      <c r="BW11" s="358"/>
      <c r="BX11" s="358"/>
      <c r="BY11" s="358"/>
      <c r="BZ11" s="358"/>
      <c r="CA11" s="358"/>
      <c r="CB11" s="358"/>
      <c r="CC11" s="358"/>
      <c r="CD11" s="358"/>
      <c r="CE11" s="358"/>
      <c r="CF11" s="358"/>
      <c r="CG11" s="358"/>
      <c r="CH11" s="358"/>
      <c r="CI11" s="358"/>
      <c r="CJ11" s="358"/>
      <c r="CK11" s="358"/>
      <c r="CL11" s="358"/>
      <c r="CM11" s="358"/>
      <c r="CN11" s="358"/>
      <c r="CO11" s="358"/>
      <c r="CP11" s="358"/>
      <c r="CQ11" s="358"/>
      <c r="CR11" s="358"/>
      <c r="CS11" s="358"/>
      <c r="CT11" s="358"/>
      <c r="CU11" s="358"/>
      <c r="CV11" s="358"/>
      <c r="CW11" s="358"/>
      <c r="CX11" s="358"/>
      <c r="CY11" s="358"/>
      <c r="CZ11" s="358"/>
      <c r="DA11" s="358"/>
      <c r="DB11" s="358"/>
      <c r="DC11" s="358"/>
      <c r="DD11" s="358"/>
      <c r="DE11" s="358"/>
      <c r="DF11" s="358"/>
      <c r="DG11" s="358"/>
      <c r="DH11" s="358"/>
      <c r="DI11" s="358"/>
      <c r="DJ11" s="358"/>
      <c r="DK11" s="358"/>
      <c r="DL11" s="358"/>
      <c r="DM11" s="358"/>
      <c r="DN11" s="358"/>
      <c r="DO11" s="358"/>
      <c r="DP11" s="358"/>
      <c r="DQ11" s="358"/>
      <c r="DR11" s="358"/>
      <c r="DS11" s="358"/>
      <c r="DT11" s="358"/>
      <c r="DU11" s="358"/>
      <c r="DV11" s="358"/>
      <c r="DW11" s="358"/>
      <c r="DX11" s="358"/>
      <c r="DY11" s="358"/>
      <c r="DZ11" s="358"/>
      <c r="EA11" s="358"/>
      <c r="EB11" s="358"/>
      <c r="EC11" s="358"/>
      <c r="ED11" s="358"/>
      <c r="EE11" s="358"/>
      <c r="EF11" s="358"/>
      <c r="EG11" s="358"/>
      <c r="EH11" s="358"/>
      <c r="EI11" s="358"/>
      <c r="EJ11" s="358"/>
      <c r="EK11" s="358"/>
      <c r="EL11" s="358"/>
      <c r="EM11" s="358"/>
      <c r="EN11" s="358"/>
      <c r="EO11" s="358"/>
      <c r="EP11" s="358"/>
      <c r="EQ11" s="358"/>
      <c r="ER11" s="358"/>
      <c r="ES11" s="358"/>
      <c r="ET11" s="358"/>
      <c r="EU11" s="358"/>
      <c r="EV11" s="358"/>
      <c r="EW11" s="358"/>
      <c r="EX11" s="358"/>
      <c r="EY11" s="358"/>
      <c r="EZ11" s="358"/>
      <c r="FA11" s="358"/>
      <c r="FB11" s="358"/>
      <c r="FC11" s="358"/>
      <c r="FD11" s="358"/>
      <c r="FE11" s="358"/>
      <c r="FF11" s="358"/>
      <c r="FG11" s="358"/>
      <c r="FH11" s="358"/>
      <c r="FI11" s="358"/>
      <c r="FJ11" s="358"/>
      <c r="FK11" s="358"/>
      <c r="FL11" s="358"/>
      <c r="FM11" s="358"/>
      <c r="FN11" s="358"/>
      <c r="FO11" s="358"/>
      <c r="FP11" s="358"/>
      <c r="FQ11" s="358"/>
      <c r="FR11" s="358"/>
      <c r="FS11" s="358"/>
      <c r="FT11" s="358"/>
      <c r="FU11" s="358"/>
      <c r="FV11" s="358"/>
      <c r="FW11" s="358"/>
      <c r="FX11" s="358"/>
      <c r="FY11" s="358"/>
      <c r="FZ11" s="358"/>
      <c r="GA11" s="358"/>
      <c r="GB11" s="358"/>
      <c r="GC11" s="358"/>
      <c r="GD11" s="358"/>
      <c r="GE11" s="358"/>
      <c r="GF11" s="358"/>
      <c r="GG11" s="358"/>
      <c r="GH11" s="358"/>
      <c r="GI11" s="358"/>
      <c r="GJ11" s="358"/>
      <c r="GK11" s="358"/>
      <c r="GL11" s="358"/>
      <c r="GM11" s="358"/>
      <c r="GN11" s="358"/>
      <c r="GO11" s="358"/>
      <c r="GP11" s="358"/>
      <c r="GQ11" s="358"/>
      <c r="GR11" s="358"/>
      <c r="GS11" s="358"/>
      <c r="GT11" s="358"/>
      <c r="GU11" s="358"/>
      <c r="GV11" s="358"/>
      <c r="GW11" s="358"/>
      <c r="GX11" s="358"/>
      <c r="GY11" s="358"/>
      <c r="GZ11" s="358"/>
      <c r="HA11" s="358"/>
      <c r="HB11" s="358"/>
      <c r="HC11" s="358"/>
      <c r="HD11" s="358"/>
      <c r="HE11" s="358"/>
      <c r="HF11" s="358"/>
      <c r="HG11" s="358"/>
      <c r="HH11" s="358"/>
      <c r="HI11" s="358"/>
      <c r="HJ11" s="358"/>
      <c r="HK11" s="358"/>
      <c r="HL11" s="358"/>
      <c r="HM11" s="358"/>
      <c r="HN11" s="358"/>
      <c r="HO11" s="358"/>
      <c r="HP11" s="358"/>
      <c r="HQ11" s="358"/>
      <c r="HR11" s="358"/>
      <c r="HS11" s="358"/>
      <c r="HT11" s="358"/>
      <c r="HU11" s="358"/>
      <c r="HV11" s="358"/>
      <c r="HW11" s="358"/>
      <c r="HX11" s="358"/>
      <c r="HY11" s="358"/>
      <c r="HZ11" s="358"/>
      <c r="IA11" s="358"/>
      <c r="IB11" s="358"/>
      <c r="IC11" s="358"/>
      <c r="ID11" s="358"/>
      <c r="IE11" s="358"/>
      <c r="IF11" s="358"/>
      <c r="IG11" s="358"/>
      <c r="IH11" s="358"/>
      <c r="II11" s="358"/>
      <c r="IJ11" s="358"/>
      <c r="IK11" s="358"/>
      <c r="IL11" s="358"/>
      <c r="IM11" s="358"/>
      <c r="IN11" s="358"/>
      <c r="IO11" s="358"/>
      <c r="IP11" s="358"/>
      <c r="IQ11" s="358"/>
      <c r="IR11" s="358"/>
      <c r="IS11" s="358"/>
      <c r="IT11" s="358"/>
      <c r="IU11" s="358"/>
      <c r="IV11" s="358"/>
    </row>
    <row r="12" spans="2:256" ht="37.5" customHeight="1">
      <c r="B12" s="355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7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  <c r="AI12" s="358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  <c r="AV12" s="358"/>
      <c r="AW12" s="358"/>
      <c r="AX12" s="358"/>
      <c r="AY12" s="358"/>
      <c r="AZ12" s="358"/>
      <c r="BA12" s="358"/>
      <c r="BB12" s="358"/>
      <c r="BC12" s="358"/>
      <c r="BD12" s="358"/>
      <c r="BE12" s="358"/>
      <c r="BF12" s="358"/>
      <c r="BG12" s="358"/>
      <c r="BH12" s="358"/>
      <c r="BI12" s="358"/>
      <c r="BJ12" s="358"/>
      <c r="BK12" s="358"/>
      <c r="BL12" s="358"/>
      <c r="BM12" s="358"/>
      <c r="BN12" s="358"/>
      <c r="BO12" s="358"/>
      <c r="BP12" s="358"/>
      <c r="BQ12" s="358"/>
      <c r="BR12" s="358"/>
      <c r="BS12" s="358"/>
      <c r="BT12" s="358"/>
      <c r="BU12" s="358"/>
      <c r="BV12" s="358"/>
      <c r="BW12" s="358"/>
      <c r="BX12" s="358"/>
      <c r="BY12" s="358"/>
      <c r="BZ12" s="358"/>
      <c r="CA12" s="358"/>
      <c r="CB12" s="358"/>
      <c r="CC12" s="358"/>
      <c r="CD12" s="358"/>
      <c r="CE12" s="358"/>
      <c r="CF12" s="358"/>
      <c r="CG12" s="358"/>
      <c r="CH12" s="358"/>
      <c r="CI12" s="358"/>
      <c r="CJ12" s="358"/>
      <c r="CK12" s="358"/>
      <c r="CL12" s="358"/>
      <c r="CM12" s="358"/>
      <c r="CN12" s="358"/>
      <c r="CO12" s="358"/>
      <c r="CP12" s="358"/>
      <c r="CQ12" s="358"/>
      <c r="CR12" s="358"/>
      <c r="CS12" s="358"/>
      <c r="CT12" s="358"/>
      <c r="CU12" s="358"/>
      <c r="CV12" s="358"/>
      <c r="CW12" s="358"/>
      <c r="CX12" s="358"/>
      <c r="CY12" s="358"/>
      <c r="CZ12" s="358"/>
      <c r="DA12" s="358"/>
      <c r="DB12" s="358"/>
      <c r="DC12" s="358"/>
      <c r="DD12" s="358"/>
      <c r="DE12" s="358"/>
      <c r="DF12" s="358"/>
      <c r="DG12" s="358"/>
      <c r="DH12" s="358"/>
      <c r="DI12" s="358"/>
      <c r="DJ12" s="358"/>
      <c r="DK12" s="358"/>
      <c r="DL12" s="358"/>
      <c r="DM12" s="358"/>
      <c r="DN12" s="358"/>
      <c r="DO12" s="358"/>
      <c r="DP12" s="358"/>
      <c r="DQ12" s="358"/>
      <c r="DR12" s="358"/>
      <c r="DS12" s="358"/>
      <c r="DT12" s="358"/>
      <c r="DU12" s="358"/>
      <c r="DV12" s="358"/>
      <c r="DW12" s="358"/>
      <c r="DX12" s="358"/>
      <c r="DY12" s="358"/>
      <c r="DZ12" s="358"/>
      <c r="EA12" s="358"/>
      <c r="EB12" s="358"/>
      <c r="EC12" s="358"/>
      <c r="ED12" s="358"/>
      <c r="EE12" s="358"/>
      <c r="EF12" s="358"/>
      <c r="EG12" s="358"/>
      <c r="EH12" s="358"/>
      <c r="EI12" s="358"/>
      <c r="EJ12" s="358"/>
      <c r="EK12" s="358"/>
      <c r="EL12" s="358"/>
      <c r="EM12" s="358"/>
      <c r="EN12" s="358"/>
      <c r="EO12" s="358"/>
      <c r="EP12" s="358"/>
      <c r="EQ12" s="358"/>
      <c r="ER12" s="358"/>
      <c r="ES12" s="358"/>
      <c r="ET12" s="358"/>
      <c r="EU12" s="358"/>
      <c r="EV12" s="358"/>
      <c r="EW12" s="358"/>
      <c r="EX12" s="358"/>
      <c r="EY12" s="358"/>
      <c r="EZ12" s="358"/>
      <c r="FA12" s="358"/>
      <c r="FB12" s="358"/>
      <c r="FC12" s="358"/>
      <c r="FD12" s="358"/>
      <c r="FE12" s="358"/>
      <c r="FF12" s="358"/>
      <c r="FG12" s="358"/>
      <c r="FH12" s="358"/>
      <c r="FI12" s="358"/>
      <c r="FJ12" s="358"/>
      <c r="FK12" s="358"/>
      <c r="FL12" s="358"/>
      <c r="FM12" s="358"/>
      <c r="FN12" s="358"/>
      <c r="FO12" s="358"/>
      <c r="FP12" s="358"/>
      <c r="FQ12" s="358"/>
      <c r="FR12" s="358"/>
      <c r="FS12" s="358"/>
      <c r="FT12" s="358"/>
      <c r="FU12" s="358"/>
      <c r="FV12" s="358"/>
      <c r="FW12" s="358"/>
      <c r="FX12" s="358"/>
      <c r="FY12" s="358"/>
      <c r="FZ12" s="358"/>
      <c r="GA12" s="358"/>
      <c r="GB12" s="358"/>
      <c r="GC12" s="358"/>
      <c r="GD12" s="358"/>
      <c r="GE12" s="358"/>
      <c r="GF12" s="358"/>
      <c r="GG12" s="358"/>
      <c r="GH12" s="358"/>
      <c r="GI12" s="358"/>
      <c r="GJ12" s="358"/>
      <c r="GK12" s="358"/>
      <c r="GL12" s="358"/>
      <c r="GM12" s="358"/>
      <c r="GN12" s="358"/>
      <c r="GO12" s="358"/>
      <c r="GP12" s="358"/>
      <c r="GQ12" s="358"/>
      <c r="GR12" s="358"/>
      <c r="GS12" s="358"/>
      <c r="GT12" s="358"/>
      <c r="GU12" s="358"/>
      <c r="GV12" s="358"/>
      <c r="GW12" s="358"/>
      <c r="GX12" s="358"/>
      <c r="GY12" s="358"/>
      <c r="GZ12" s="358"/>
      <c r="HA12" s="358"/>
      <c r="HB12" s="358"/>
      <c r="HC12" s="358"/>
      <c r="HD12" s="358"/>
      <c r="HE12" s="358"/>
      <c r="HF12" s="358"/>
      <c r="HG12" s="358"/>
      <c r="HH12" s="358"/>
      <c r="HI12" s="358"/>
      <c r="HJ12" s="358"/>
      <c r="HK12" s="358"/>
      <c r="HL12" s="358"/>
      <c r="HM12" s="358"/>
      <c r="HN12" s="358"/>
      <c r="HO12" s="358"/>
      <c r="HP12" s="358"/>
      <c r="HQ12" s="358"/>
      <c r="HR12" s="358"/>
      <c r="HS12" s="358"/>
      <c r="HT12" s="358"/>
      <c r="HU12" s="358"/>
      <c r="HV12" s="358"/>
      <c r="HW12" s="358"/>
      <c r="HX12" s="358"/>
      <c r="HY12" s="358"/>
      <c r="HZ12" s="358"/>
      <c r="IA12" s="358"/>
      <c r="IB12" s="358"/>
      <c r="IC12" s="358"/>
      <c r="ID12" s="358"/>
      <c r="IE12" s="358"/>
      <c r="IF12" s="358"/>
      <c r="IG12" s="358"/>
      <c r="IH12" s="358"/>
      <c r="II12" s="358"/>
      <c r="IJ12" s="358"/>
      <c r="IK12" s="358"/>
      <c r="IL12" s="358"/>
      <c r="IM12" s="358"/>
      <c r="IN12" s="358"/>
      <c r="IO12" s="358"/>
      <c r="IP12" s="358"/>
      <c r="IQ12" s="358"/>
      <c r="IR12" s="358"/>
      <c r="IS12" s="358"/>
      <c r="IT12" s="358"/>
      <c r="IU12" s="358"/>
      <c r="IV12" s="358"/>
    </row>
    <row r="13" spans="2:256" ht="26.25" customHeight="1">
      <c r="B13" s="359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1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358"/>
      <c r="AX13" s="358"/>
      <c r="AY13" s="358"/>
      <c r="AZ13" s="358"/>
      <c r="BA13" s="358"/>
      <c r="BB13" s="358"/>
      <c r="BC13" s="358"/>
      <c r="BD13" s="358"/>
      <c r="BE13" s="358"/>
      <c r="BF13" s="358"/>
      <c r="BG13" s="358"/>
      <c r="BH13" s="358"/>
      <c r="BI13" s="358"/>
      <c r="BJ13" s="358"/>
      <c r="BK13" s="358"/>
      <c r="BL13" s="358"/>
      <c r="BM13" s="358"/>
      <c r="BN13" s="358"/>
      <c r="BO13" s="358"/>
      <c r="BP13" s="358"/>
      <c r="BQ13" s="358"/>
      <c r="BR13" s="358"/>
      <c r="BS13" s="358"/>
      <c r="BT13" s="358"/>
      <c r="BU13" s="358"/>
      <c r="BV13" s="358"/>
      <c r="BW13" s="358"/>
      <c r="BX13" s="358"/>
      <c r="BY13" s="358"/>
      <c r="BZ13" s="358"/>
      <c r="CA13" s="358"/>
      <c r="CB13" s="358"/>
      <c r="CC13" s="358"/>
      <c r="CD13" s="358"/>
      <c r="CE13" s="358"/>
      <c r="CF13" s="358"/>
      <c r="CG13" s="358"/>
      <c r="CH13" s="358"/>
      <c r="CI13" s="358"/>
      <c r="CJ13" s="358"/>
      <c r="CK13" s="358"/>
      <c r="CL13" s="358"/>
      <c r="CM13" s="358"/>
      <c r="CN13" s="358"/>
      <c r="CO13" s="358"/>
      <c r="CP13" s="358"/>
      <c r="CQ13" s="358"/>
      <c r="CR13" s="358"/>
      <c r="CS13" s="358"/>
      <c r="CT13" s="358"/>
      <c r="CU13" s="358"/>
      <c r="CV13" s="358"/>
      <c r="CW13" s="358"/>
      <c r="CX13" s="358"/>
      <c r="CY13" s="358"/>
      <c r="CZ13" s="358"/>
      <c r="DA13" s="358"/>
      <c r="DB13" s="358"/>
      <c r="DC13" s="358"/>
      <c r="DD13" s="358"/>
      <c r="DE13" s="358"/>
      <c r="DF13" s="358"/>
      <c r="DG13" s="358"/>
      <c r="DH13" s="358"/>
      <c r="DI13" s="358"/>
      <c r="DJ13" s="358"/>
      <c r="DK13" s="358"/>
      <c r="DL13" s="358"/>
      <c r="DM13" s="358"/>
      <c r="DN13" s="358"/>
      <c r="DO13" s="358"/>
      <c r="DP13" s="358"/>
      <c r="DQ13" s="358"/>
      <c r="DR13" s="358"/>
      <c r="DS13" s="358"/>
      <c r="DT13" s="358"/>
      <c r="DU13" s="358"/>
      <c r="DV13" s="358"/>
      <c r="DW13" s="358"/>
      <c r="DX13" s="358"/>
      <c r="DY13" s="358"/>
      <c r="DZ13" s="358"/>
      <c r="EA13" s="358"/>
      <c r="EB13" s="358"/>
      <c r="EC13" s="358"/>
      <c r="ED13" s="358"/>
      <c r="EE13" s="358"/>
      <c r="EF13" s="358"/>
      <c r="EG13" s="358"/>
      <c r="EH13" s="358"/>
      <c r="EI13" s="358"/>
      <c r="EJ13" s="358"/>
      <c r="EK13" s="358"/>
      <c r="EL13" s="358"/>
      <c r="EM13" s="358"/>
      <c r="EN13" s="358"/>
      <c r="EO13" s="358"/>
      <c r="EP13" s="358"/>
      <c r="EQ13" s="358"/>
      <c r="ER13" s="358"/>
      <c r="ES13" s="358"/>
      <c r="ET13" s="358"/>
      <c r="EU13" s="358"/>
      <c r="EV13" s="358"/>
      <c r="EW13" s="358"/>
      <c r="EX13" s="358"/>
      <c r="EY13" s="358"/>
      <c r="EZ13" s="358"/>
      <c r="FA13" s="358"/>
      <c r="FB13" s="358"/>
      <c r="FC13" s="358"/>
      <c r="FD13" s="358"/>
      <c r="FE13" s="358"/>
      <c r="FF13" s="358"/>
      <c r="FG13" s="358"/>
      <c r="FH13" s="358"/>
      <c r="FI13" s="358"/>
      <c r="FJ13" s="358"/>
      <c r="FK13" s="358"/>
      <c r="FL13" s="358"/>
      <c r="FM13" s="358"/>
      <c r="FN13" s="358"/>
      <c r="FO13" s="358"/>
      <c r="FP13" s="358"/>
      <c r="FQ13" s="358"/>
      <c r="FR13" s="358"/>
      <c r="FS13" s="358"/>
      <c r="FT13" s="358"/>
      <c r="FU13" s="358"/>
      <c r="FV13" s="358"/>
      <c r="FW13" s="358"/>
      <c r="FX13" s="358"/>
      <c r="FY13" s="358"/>
      <c r="FZ13" s="358"/>
      <c r="GA13" s="358"/>
      <c r="GB13" s="358"/>
      <c r="GC13" s="358"/>
      <c r="GD13" s="358"/>
      <c r="GE13" s="358"/>
      <c r="GF13" s="358"/>
      <c r="GG13" s="358"/>
      <c r="GH13" s="358"/>
      <c r="GI13" s="358"/>
      <c r="GJ13" s="358"/>
      <c r="GK13" s="358"/>
      <c r="GL13" s="358"/>
      <c r="GM13" s="358"/>
      <c r="GN13" s="358"/>
      <c r="GO13" s="358"/>
      <c r="GP13" s="358"/>
      <c r="GQ13" s="358"/>
      <c r="GR13" s="358"/>
      <c r="GS13" s="358"/>
      <c r="GT13" s="358"/>
      <c r="GU13" s="358"/>
      <c r="GV13" s="358"/>
      <c r="GW13" s="358"/>
      <c r="GX13" s="358"/>
      <c r="GY13" s="358"/>
      <c r="GZ13" s="358"/>
      <c r="HA13" s="358"/>
      <c r="HB13" s="358"/>
      <c r="HC13" s="358"/>
      <c r="HD13" s="358"/>
      <c r="HE13" s="358"/>
      <c r="HF13" s="358"/>
      <c r="HG13" s="358"/>
      <c r="HH13" s="358"/>
      <c r="HI13" s="358"/>
      <c r="HJ13" s="358"/>
      <c r="HK13" s="358"/>
      <c r="HL13" s="358"/>
      <c r="HM13" s="358"/>
      <c r="HN13" s="358"/>
      <c r="HO13" s="358"/>
      <c r="HP13" s="358"/>
      <c r="HQ13" s="358"/>
      <c r="HR13" s="358"/>
      <c r="HS13" s="358"/>
      <c r="HT13" s="358"/>
      <c r="HU13" s="358"/>
      <c r="HV13" s="358"/>
      <c r="HW13" s="358"/>
      <c r="HX13" s="358"/>
      <c r="HY13" s="358"/>
      <c r="HZ13" s="358"/>
      <c r="IA13" s="358"/>
      <c r="IB13" s="358"/>
      <c r="IC13" s="358"/>
      <c r="ID13" s="358"/>
      <c r="IE13" s="358"/>
      <c r="IF13" s="358"/>
      <c r="IG13" s="358"/>
      <c r="IH13" s="358"/>
      <c r="II13" s="358"/>
      <c r="IJ13" s="358"/>
      <c r="IK13" s="358"/>
      <c r="IL13" s="358"/>
      <c r="IM13" s="358"/>
      <c r="IN13" s="358"/>
      <c r="IO13" s="358"/>
      <c r="IP13" s="358"/>
      <c r="IQ13" s="358"/>
      <c r="IR13" s="358"/>
      <c r="IS13" s="358"/>
      <c r="IT13" s="358"/>
      <c r="IU13" s="358"/>
      <c r="IV13" s="358"/>
    </row>
    <row r="14" spans="2:256" ht="34.5" customHeight="1">
      <c r="B14" s="343"/>
      <c r="C14" s="343"/>
      <c r="D14" s="343"/>
      <c r="E14" s="362"/>
      <c r="F14" s="363"/>
      <c r="G14" s="363"/>
      <c r="H14" s="363"/>
      <c r="I14" s="363"/>
      <c r="J14" s="363"/>
      <c r="K14" s="363"/>
      <c r="L14" s="343"/>
      <c r="M14" s="362"/>
      <c r="N14" s="364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343"/>
      <c r="BS14" s="343"/>
      <c r="BT14" s="343"/>
      <c r="BU14" s="343"/>
      <c r="BV14" s="343"/>
      <c r="BW14" s="343"/>
      <c r="BX14" s="343"/>
      <c r="BY14" s="343"/>
      <c r="BZ14" s="343"/>
      <c r="CA14" s="343"/>
      <c r="CB14" s="343"/>
      <c r="CC14" s="343"/>
      <c r="CD14" s="343"/>
      <c r="CE14" s="343"/>
      <c r="CF14" s="343"/>
      <c r="CG14" s="343"/>
      <c r="CH14" s="343"/>
      <c r="CI14" s="343"/>
      <c r="CJ14" s="343"/>
      <c r="CK14" s="343"/>
      <c r="CL14" s="343"/>
      <c r="CM14" s="343"/>
      <c r="CN14" s="343"/>
      <c r="CO14" s="343"/>
      <c r="CP14" s="343"/>
      <c r="CQ14" s="343"/>
      <c r="CR14" s="343"/>
      <c r="CS14" s="343"/>
      <c r="CT14" s="343"/>
      <c r="CU14" s="343"/>
      <c r="CV14" s="343"/>
      <c r="CW14" s="343"/>
      <c r="CX14" s="343"/>
      <c r="CY14" s="343"/>
      <c r="CZ14" s="343"/>
      <c r="DA14" s="343"/>
      <c r="DB14" s="343"/>
      <c r="DC14" s="343"/>
      <c r="DD14" s="343"/>
      <c r="DE14" s="343"/>
      <c r="DF14" s="343"/>
      <c r="DG14" s="343"/>
      <c r="DH14" s="343"/>
      <c r="DI14" s="343"/>
      <c r="DJ14" s="343"/>
      <c r="DK14" s="343"/>
      <c r="DL14" s="343"/>
      <c r="DM14" s="343"/>
      <c r="DN14" s="343"/>
      <c r="DO14" s="343"/>
      <c r="DP14" s="343"/>
      <c r="DQ14" s="343"/>
      <c r="DR14" s="343"/>
      <c r="DS14" s="343"/>
      <c r="DT14" s="343"/>
      <c r="DU14" s="343"/>
      <c r="DV14" s="343"/>
      <c r="DW14" s="343"/>
      <c r="DX14" s="343"/>
      <c r="DY14" s="343"/>
      <c r="DZ14" s="343"/>
      <c r="EA14" s="343"/>
      <c r="EB14" s="343"/>
      <c r="EC14" s="343"/>
      <c r="ED14" s="343"/>
      <c r="EE14" s="343"/>
      <c r="EF14" s="343"/>
      <c r="EG14" s="343"/>
      <c r="EH14" s="343"/>
      <c r="EI14" s="343"/>
      <c r="EJ14" s="343"/>
      <c r="EK14" s="343"/>
      <c r="EL14" s="343"/>
      <c r="EM14" s="343"/>
      <c r="EN14" s="343"/>
      <c r="EO14" s="343"/>
      <c r="EP14" s="343"/>
      <c r="EQ14" s="343"/>
      <c r="ER14" s="343"/>
      <c r="ES14" s="343"/>
      <c r="ET14" s="343"/>
      <c r="EU14" s="343"/>
      <c r="EV14" s="343"/>
      <c r="EW14" s="343"/>
      <c r="EX14" s="343"/>
      <c r="EY14" s="343"/>
      <c r="EZ14" s="343"/>
      <c r="FA14" s="343"/>
      <c r="FB14" s="343"/>
      <c r="FC14" s="343"/>
      <c r="FD14" s="343"/>
      <c r="FE14" s="343"/>
      <c r="FF14" s="343"/>
      <c r="FG14" s="343"/>
      <c r="FH14" s="343"/>
      <c r="FI14" s="343"/>
      <c r="FJ14" s="343"/>
      <c r="FK14" s="343"/>
      <c r="FL14" s="343"/>
      <c r="FM14" s="343"/>
      <c r="FN14" s="343"/>
      <c r="FO14" s="343"/>
      <c r="FP14" s="343"/>
      <c r="FQ14" s="343"/>
      <c r="FR14" s="343"/>
      <c r="FS14" s="343"/>
      <c r="FT14" s="343"/>
      <c r="FU14" s="343"/>
      <c r="FV14" s="343"/>
      <c r="FW14" s="343"/>
      <c r="FX14" s="343"/>
      <c r="FY14" s="343"/>
      <c r="FZ14" s="343"/>
      <c r="GA14" s="343"/>
      <c r="GB14" s="343"/>
      <c r="GC14" s="343"/>
      <c r="GD14" s="343"/>
      <c r="GE14" s="343"/>
      <c r="GF14" s="343"/>
      <c r="GG14" s="343"/>
      <c r="GH14" s="343"/>
      <c r="GI14" s="343"/>
      <c r="GJ14" s="343"/>
      <c r="GK14" s="343"/>
      <c r="GL14" s="343"/>
      <c r="GM14" s="343"/>
      <c r="GN14" s="343"/>
      <c r="GO14" s="343"/>
      <c r="GP14" s="343"/>
      <c r="GQ14" s="343"/>
      <c r="GR14" s="343"/>
      <c r="GS14" s="343"/>
      <c r="GT14" s="343"/>
      <c r="GU14" s="343"/>
      <c r="GV14" s="343"/>
      <c r="GW14" s="343"/>
      <c r="GX14" s="343"/>
      <c r="GY14" s="343"/>
      <c r="GZ14" s="343"/>
      <c r="HA14" s="343"/>
      <c r="HB14" s="343"/>
      <c r="HC14" s="343"/>
      <c r="HD14" s="343"/>
      <c r="HE14" s="343"/>
      <c r="HF14" s="343"/>
      <c r="HG14" s="343"/>
      <c r="HH14" s="343"/>
      <c r="HI14" s="343"/>
      <c r="HJ14" s="343"/>
      <c r="HK14" s="343"/>
      <c r="HL14" s="343"/>
      <c r="HM14" s="343"/>
      <c r="HN14" s="343"/>
      <c r="HO14" s="343"/>
      <c r="HP14" s="343"/>
      <c r="HQ14" s="343"/>
      <c r="HR14" s="343"/>
      <c r="HS14" s="343"/>
      <c r="HT14" s="343"/>
      <c r="HU14" s="343"/>
      <c r="HV14" s="343"/>
      <c r="HW14" s="343"/>
      <c r="HX14" s="343"/>
      <c r="HY14" s="343"/>
      <c r="HZ14" s="343"/>
      <c r="IA14" s="343"/>
      <c r="IB14" s="343"/>
      <c r="IC14" s="343"/>
      <c r="ID14" s="343"/>
      <c r="IE14" s="343"/>
      <c r="IF14" s="343"/>
      <c r="IG14" s="343"/>
      <c r="IH14" s="343"/>
      <c r="II14" s="343"/>
      <c r="IJ14" s="343"/>
      <c r="IK14" s="343"/>
      <c r="IL14" s="343"/>
      <c r="IM14" s="343"/>
      <c r="IN14" s="343"/>
      <c r="IO14" s="343"/>
      <c r="IP14" s="343"/>
      <c r="IQ14" s="343"/>
      <c r="IR14" s="343"/>
      <c r="IS14" s="343"/>
      <c r="IT14" s="343"/>
      <c r="IU14" s="343"/>
      <c r="IV14" s="343"/>
    </row>
  </sheetData>
  <mergeCells count="4">
    <mergeCell ref="H2:M2"/>
    <mergeCell ref="B3:M3"/>
    <mergeCell ref="C4:L12"/>
    <mergeCell ref="F14:K14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288C-26AC-404C-A514-1D8203212CAE}">
  <sheetPr>
    <tabColor rgb="FFFF0000"/>
    <pageSetUpPr autoPageBreaks="0"/>
  </sheetPr>
  <dimension ref="A1:S31"/>
  <sheetViews>
    <sheetView view="pageBreakPreview" zoomScale="80" zoomScaleNormal="75" zoomScaleSheetLayoutView="80" workbookViewId="0">
      <selection activeCell="E29" sqref="E29"/>
    </sheetView>
  </sheetViews>
  <sheetFormatPr defaultColWidth="10" defaultRowHeight="31.5" customHeight="1"/>
  <cols>
    <col min="1" max="1" width="7.125" style="51" customWidth="1"/>
    <col min="2" max="2" width="23.625" style="51" customWidth="1"/>
    <col min="3" max="3" width="21.125" style="51" customWidth="1"/>
    <col min="4" max="4" width="11.25" style="52" customWidth="1"/>
    <col min="5" max="5" width="8.25" style="53" customWidth="1"/>
    <col min="6" max="6" width="12.375" style="51" customWidth="1"/>
    <col min="7" max="7" width="24.25" style="54" customWidth="1"/>
    <col min="8" max="8" width="14.625" style="54" customWidth="1"/>
    <col min="9" max="9" width="14" style="51" customWidth="1"/>
    <col min="10" max="10" width="2.125" style="51" customWidth="1"/>
    <col min="11" max="11" width="3.5" style="170" customWidth="1"/>
    <col min="12" max="12" width="10" style="171" customWidth="1"/>
    <col min="13" max="13" width="11.5" style="171" customWidth="1"/>
    <col min="14" max="19" width="10" style="51" customWidth="1"/>
    <col min="20" max="16384" width="10" style="51"/>
  </cols>
  <sheetData>
    <row r="1" spans="1:13" ht="21" customHeight="1">
      <c r="A1" s="51" t="s">
        <v>52</v>
      </c>
      <c r="F1" s="53"/>
    </row>
    <row r="2" spans="1:13" ht="25.5" customHeight="1">
      <c r="A2" s="55" t="s">
        <v>753</v>
      </c>
      <c r="B2" s="56"/>
      <c r="C2" s="56"/>
      <c r="D2" s="57"/>
      <c r="E2" s="58"/>
      <c r="F2" s="56"/>
      <c r="G2" s="59"/>
      <c r="H2" s="60"/>
      <c r="I2" s="61"/>
    </row>
    <row r="3" spans="1:13" s="53" customFormat="1" ht="24" customHeight="1">
      <c r="A3" s="62" t="s">
        <v>53</v>
      </c>
      <c r="B3" s="118" t="s">
        <v>54</v>
      </c>
      <c r="C3" s="119" t="s">
        <v>18</v>
      </c>
      <c r="D3" s="63" t="s">
        <v>19</v>
      </c>
      <c r="E3" s="64" t="s">
        <v>20</v>
      </c>
      <c r="F3" s="64" t="s">
        <v>21</v>
      </c>
      <c r="G3" s="65" t="s">
        <v>22</v>
      </c>
      <c r="H3" s="327" t="s">
        <v>23</v>
      </c>
      <c r="I3" s="328"/>
      <c r="K3" s="170"/>
      <c r="L3" s="170"/>
      <c r="M3" s="170"/>
    </row>
    <row r="4" spans="1:13" ht="16.149999999999999" customHeight="1">
      <c r="A4" s="91"/>
      <c r="B4" s="120"/>
      <c r="C4" s="84"/>
      <c r="D4" s="172"/>
      <c r="E4" s="68"/>
      <c r="F4" s="69"/>
      <c r="G4" s="70"/>
      <c r="H4" s="87"/>
      <c r="I4" s="81"/>
      <c r="K4" s="53">
        <v>1</v>
      </c>
      <c r="L4" s="73"/>
    </row>
    <row r="5" spans="1:13" ht="16.149999999999999" customHeight="1">
      <c r="A5" s="101">
        <v>1</v>
      </c>
      <c r="B5" s="121" t="s">
        <v>682</v>
      </c>
      <c r="C5" s="74"/>
      <c r="D5" s="173">
        <v>1</v>
      </c>
      <c r="E5" s="76" t="s">
        <v>17</v>
      </c>
      <c r="F5" s="100"/>
      <c r="G5" s="78"/>
      <c r="H5" s="109"/>
      <c r="I5" s="80"/>
      <c r="K5" s="53">
        <v>2</v>
      </c>
      <c r="L5" s="73"/>
    </row>
    <row r="6" spans="1:13" ht="16.149999999999999" customHeight="1">
      <c r="A6" s="91"/>
      <c r="B6" s="120"/>
      <c r="C6" s="84"/>
      <c r="D6" s="172"/>
      <c r="E6" s="68"/>
      <c r="F6" s="69"/>
      <c r="G6" s="70"/>
      <c r="H6" s="87"/>
      <c r="I6" s="81"/>
      <c r="K6" s="53">
        <v>3</v>
      </c>
      <c r="L6" s="73"/>
    </row>
    <row r="7" spans="1:13" ht="16.149999999999999" customHeight="1">
      <c r="A7" s="101">
        <v>2</v>
      </c>
      <c r="B7" s="121" t="s">
        <v>755</v>
      </c>
      <c r="C7" s="74"/>
      <c r="D7" s="173">
        <v>1</v>
      </c>
      <c r="E7" s="76" t="s">
        <v>17</v>
      </c>
      <c r="F7" s="100"/>
      <c r="G7" s="78"/>
      <c r="H7" s="79"/>
      <c r="I7" s="80"/>
      <c r="K7" s="53">
        <v>4</v>
      </c>
      <c r="L7" s="73"/>
    </row>
    <row r="8" spans="1:13" ht="16.149999999999999" customHeight="1">
      <c r="A8" s="91"/>
      <c r="B8" s="120"/>
      <c r="C8" s="84"/>
      <c r="D8" s="172"/>
      <c r="E8" s="68"/>
      <c r="F8" s="69"/>
      <c r="G8" s="70"/>
      <c r="H8" s="87"/>
      <c r="I8" s="81"/>
      <c r="K8" s="53">
        <v>5</v>
      </c>
      <c r="L8" s="73"/>
    </row>
    <row r="9" spans="1:13" ht="16.149999999999999" customHeight="1">
      <c r="A9" s="101">
        <v>3</v>
      </c>
      <c r="B9" s="121" t="s">
        <v>756</v>
      </c>
      <c r="C9" s="74" t="s">
        <v>113</v>
      </c>
      <c r="D9" s="173">
        <v>1</v>
      </c>
      <c r="E9" s="76" t="s">
        <v>17</v>
      </c>
      <c r="F9" s="100"/>
      <c r="G9" s="78"/>
      <c r="H9" s="109"/>
      <c r="I9" s="80"/>
      <c r="K9" s="53">
        <v>6</v>
      </c>
      <c r="L9" s="73"/>
    </row>
    <row r="10" spans="1:13" ht="16.149999999999999" customHeight="1">
      <c r="A10" s="91"/>
      <c r="B10" s="120"/>
      <c r="C10" s="84"/>
      <c r="D10" s="172"/>
      <c r="E10" s="68"/>
      <c r="F10" s="137"/>
      <c r="G10" s="98"/>
      <c r="H10" s="111"/>
      <c r="I10" s="81"/>
      <c r="K10" s="53">
        <v>7</v>
      </c>
      <c r="L10" s="73"/>
    </row>
    <row r="11" spans="1:13" ht="16.149999999999999" customHeight="1">
      <c r="A11" s="101">
        <v>4</v>
      </c>
      <c r="B11" s="121" t="s">
        <v>757</v>
      </c>
      <c r="C11" s="74"/>
      <c r="D11" s="173">
        <v>1</v>
      </c>
      <c r="E11" s="76" t="s">
        <v>17</v>
      </c>
      <c r="F11" s="137"/>
      <c r="G11" s="98"/>
      <c r="H11" s="111"/>
      <c r="I11" s="80"/>
      <c r="K11" s="53">
        <v>8</v>
      </c>
      <c r="L11" s="73"/>
    </row>
    <row r="12" spans="1:13" ht="15.6" customHeight="1">
      <c r="A12" s="91"/>
      <c r="B12" s="120"/>
      <c r="C12" s="102"/>
      <c r="D12" s="172"/>
      <c r="E12" s="68"/>
      <c r="F12" s="69"/>
      <c r="G12" s="70"/>
      <c r="H12" s="87"/>
      <c r="I12" s="260"/>
      <c r="K12" s="53">
        <v>9</v>
      </c>
      <c r="L12" s="73"/>
    </row>
    <row r="13" spans="1:13" ht="16.149999999999999" customHeight="1">
      <c r="A13" s="101">
        <v>5</v>
      </c>
      <c r="B13" s="121" t="s">
        <v>758</v>
      </c>
      <c r="C13" s="75"/>
      <c r="D13" s="173">
        <v>1</v>
      </c>
      <c r="E13" s="76" t="s">
        <v>17</v>
      </c>
      <c r="F13" s="100"/>
      <c r="G13" s="78"/>
      <c r="H13" s="109"/>
      <c r="I13" s="261"/>
      <c r="K13" s="53">
        <v>10</v>
      </c>
      <c r="L13" s="73"/>
    </row>
    <row r="14" spans="1:13" ht="16.149999999999999" customHeight="1">
      <c r="A14" s="91"/>
      <c r="B14" s="120"/>
      <c r="C14" s="102"/>
      <c r="D14" s="172"/>
      <c r="E14" s="68"/>
      <c r="F14" s="68"/>
      <c r="G14" s="70"/>
      <c r="H14" s="87"/>
      <c r="I14" s="260"/>
      <c r="K14" s="53">
        <v>11</v>
      </c>
      <c r="L14" s="73"/>
    </row>
    <row r="15" spans="1:13" ht="16.5" customHeight="1">
      <c r="A15" s="101">
        <v>6</v>
      </c>
      <c r="B15" s="121" t="s">
        <v>759</v>
      </c>
      <c r="C15" s="75"/>
      <c r="D15" s="173">
        <v>1</v>
      </c>
      <c r="E15" s="76" t="s">
        <v>17</v>
      </c>
      <c r="F15" s="76"/>
      <c r="G15" s="78"/>
      <c r="H15" s="259"/>
      <c r="I15" s="261"/>
      <c r="K15" s="53">
        <v>12</v>
      </c>
      <c r="L15" s="73"/>
    </row>
    <row r="16" spans="1:13" ht="16.149999999999999" customHeight="1">
      <c r="A16" s="91"/>
      <c r="B16" s="120"/>
      <c r="C16" s="102"/>
      <c r="D16" s="172"/>
      <c r="E16" s="68"/>
      <c r="F16" s="94"/>
      <c r="G16" s="98"/>
      <c r="H16" s="88"/>
      <c r="I16" s="260"/>
      <c r="K16" s="53">
        <v>13</v>
      </c>
      <c r="L16" s="73"/>
    </row>
    <row r="17" spans="1:19" ht="16.149999999999999" customHeight="1">
      <c r="A17" s="101"/>
      <c r="B17" s="121"/>
      <c r="C17" s="75"/>
      <c r="D17" s="173"/>
      <c r="E17" s="76"/>
      <c r="F17" s="94"/>
      <c r="G17" s="98"/>
      <c r="H17" s="88"/>
      <c r="I17" s="260"/>
      <c r="K17" s="53">
        <v>14</v>
      </c>
      <c r="L17" s="73"/>
    </row>
    <row r="18" spans="1:19" ht="16.149999999999999" customHeight="1">
      <c r="A18" s="91"/>
      <c r="B18" s="122"/>
      <c r="C18" s="102"/>
      <c r="D18" s="172"/>
      <c r="E18" s="68"/>
      <c r="F18" s="70"/>
      <c r="G18" s="70"/>
      <c r="H18" s="87"/>
      <c r="I18" s="262"/>
      <c r="K18" s="53">
        <v>15</v>
      </c>
      <c r="L18" s="73"/>
    </row>
    <row r="19" spans="1:19" ht="16.149999999999999" customHeight="1">
      <c r="A19" s="101"/>
      <c r="B19" s="121"/>
      <c r="C19" s="75"/>
      <c r="D19" s="173"/>
      <c r="E19" s="76"/>
      <c r="F19" s="76"/>
      <c r="G19" s="78"/>
      <c r="H19" s="79"/>
      <c r="I19" s="261"/>
      <c r="K19" s="53">
        <v>16</v>
      </c>
      <c r="L19" s="73"/>
    </row>
    <row r="20" spans="1:19" ht="16.149999999999999" customHeight="1">
      <c r="A20" s="91"/>
      <c r="B20" s="122"/>
      <c r="C20" s="102"/>
      <c r="D20" s="172"/>
      <c r="E20" s="68"/>
      <c r="F20" s="68"/>
      <c r="G20" s="70"/>
      <c r="H20" s="87"/>
      <c r="I20" s="262"/>
      <c r="K20" s="53">
        <v>17</v>
      </c>
      <c r="L20" s="73"/>
    </row>
    <row r="21" spans="1:19" ht="16.149999999999999" customHeight="1">
      <c r="A21" s="101"/>
      <c r="B21" s="123"/>
      <c r="C21" s="75"/>
      <c r="D21" s="173"/>
      <c r="E21" s="76"/>
      <c r="F21" s="76"/>
      <c r="G21" s="78"/>
      <c r="H21" s="109"/>
      <c r="I21" s="261"/>
      <c r="K21" s="53">
        <v>18</v>
      </c>
      <c r="L21" s="73"/>
    </row>
    <row r="22" spans="1:19" ht="16.149999999999999" customHeight="1">
      <c r="A22" s="91"/>
      <c r="B22" s="122"/>
      <c r="C22" s="102"/>
      <c r="D22" s="172"/>
      <c r="E22" s="68"/>
      <c r="F22" s="94"/>
      <c r="G22" s="98"/>
      <c r="H22" s="111"/>
      <c r="I22" s="260"/>
      <c r="K22" s="53">
        <v>19</v>
      </c>
      <c r="L22" s="73"/>
    </row>
    <row r="23" spans="1:19" ht="16.149999999999999" customHeight="1">
      <c r="A23" s="101"/>
      <c r="B23" s="121"/>
      <c r="C23" s="75"/>
      <c r="D23" s="173"/>
      <c r="E23" s="76"/>
      <c r="F23" s="76"/>
      <c r="G23" s="78"/>
      <c r="H23" s="109"/>
      <c r="I23" s="260"/>
      <c r="K23" s="53">
        <v>20</v>
      </c>
      <c r="L23" s="73"/>
    </row>
    <row r="24" spans="1:19" s="171" customFormat="1" ht="16.149999999999999" customHeight="1">
      <c r="A24" s="91"/>
      <c r="B24" s="122"/>
      <c r="C24" s="102"/>
      <c r="D24" s="172"/>
      <c r="E24" s="68"/>
      <c r="F24" s="98"/>
      <c r="G24" s="98"/>
      <c r="H24" s="71"/>
      <c r="I24" s="125"/>
      <c r="J24" s="51"/>
      <c r="K24" s="53">
        <v>21</v>
      </c>
      <c r="L24" s="189"/>
      <c r="M24" s="191"/>
      <c r="N24" s="192"/>
      <c r="O24" s="192"/>
      <c r="P24" s="51"/>
      <c r="Q24" s="51"/>
      <c r="R24" s="51"/>
      <c r="S24" s="51"/>
    </row>
    <row r="25" spans="1:19" s="171" customFormat="1" ht="16.149999999999999" customHeight="1">
      <c r="A25" s="101"/>
      <c r="B25" s="121"/>
      <c r="C25" s="75"/>
      <c r="D25" s="173"/>
      <c r="E25" s="76"/>
      <c r="F25" s="76"/>
      <c r="G25" s="78"/>
      <c r="H25" s="176"/>
      <c r="I25" s="263"/>
      <c r="J25" s="51"/>
      <c r="K25" s="53">
        <v>22</v>
      </c>
      <c r="L25" s="73"/>
      <c r="N25" s="51"/>
      <c r="O25" s="51"/>
      <c r="P25" s="51"/>
      <c r="Q25" s="51"/>
      <c r="R25" s="51"/>
      <c r="S25" s="51"/>
    </row>
    <row r="26" spans="1:19" s="171" customFormat="1" ht="16.149999999999999" customHeight="1">
      <c r="A26" s="91"/>
      <c r="B26" s="120"/>
      <c r="C26" s="102"/>
      <c r="D26" s="172"/>
      <c r="E26" s="68"/>
      <c r="F26" s="70"/>
      <c r="G26" s="70"/>
      <c r="H26" s="71"/>
      <c r="I26" s="125"/>
      <c r="J26" s="51"/>
      <c r="K26" s="53">
        <v>25</v>
      </c>
      <c r="L26" s="73"/>
      <c r="N26" s="51"/>
      <c r="O26" s="51"/>
      <c r="P26" s="51"/>
      <c r="Q26" s="51"/>
      <c r="R26" s="51"/>
      <c r="S26" s="51"/>
    </row>
    <row r="27" spans="1:19" s="171" customFormat="1" ht="16.149999999999999" customHeight="1">
      <c r="A27" s="101"/>
      <c r="B27" s="121"/>
      <c r="C27" s="75"/>
      <c r="D27" s="173"/>
      <c r="E27" s="76"/>
      <c r="F27" s="76"/>
      <c r="G27" s="78"/>
      <c r="H27" s="176"/>
      <c r="I27" s="263"/>
      <c r="J27" s="51"/>
      <c r="K27" s="53">
        <v>26</v>
      </c>
      <c r="L27" s="73"/>
      <c r="N27" s="51"/>
      <c r="O27" s="51"/>
      <c r="P27" s="51"/>
      <c r="Q27" s="51"/>
      <c r="R27" s="51"/>
      <c r="S27" s="51"/>
    </row>
    <row r="28" spans="1:19" s="171" customFormat="1" ht="16.149999999999999" customHeight="1">
      <c r="A28" s="91"/>
      <c r="B28" s="122"/>
      <c r="C28" s="102"/>
      <c r="D28" s="172"/>
      <c r="E28" s="68"/>
      <c r="F28" s="94"/>
      <c r="G28" s="98"/>
      <c r="H28" s="71"/>
      <c r="I28" s="125"/>
      <c r="J28" s="51"/>
      <c r="K28" s="53">
        <v>27</v>
      </c>
      <c r="L28" s="73"/>
      <c r="N28" s="51"/>
      <c r="O28" s="51"/>
      <c r="P28" s="51"/>
      <c r="Q28" s="51"/>
      <c r="R28" s="51"/>
      <c r="S28" s="51"/>
    </row>
    <row r="29" spans="1:19" s="171" customFormat="1" ht="16.149999999999999" customHeight="1">
      <c r="A29" s="101"/>
      <c r="B29" s="121"/>
      <c r="C29" s="75"/>
      <c r="D29" s="173"/>
      <c r="E29" s="76"/>
      <c r="F29" s="76"/>
      <c r="G29" s="78"/>
      <c r="H29" s="176"/>
      <c r="I29" s="263"/>
      <c r="J29" s="51"/>
      <c r="K29" s="53">
        <v>28</v>
      </c>
      <c r="L29" s="73"/>
      <c r="N29" s="51"/>
      <c r="O29" s="51"/>
      <c r="P29" s="51"/>
      <c r="Q29" s="51"/>
      <c r="R29" s="51"/>
      <c r="S29" s="51"/>
    </row>
    <row r="30" spans="1:19" s="171" customFormat="1" ht="16.149999999999999" customHeight="1">
      <c r="A30" s="91"/>
      <c r="B30" s="124"/>
      <c r="C30" s="102"/>
      <c r="D30" s="172"/>
      <c r="E30" s="94"/>
      <c r="F30" s="68"/>
      <c r="G30" s="70"/>
      <c r="H30" s="177"/>
      <c r="I30" s="125"/>
      <c r="J30" s="51"/>
      <c r="K30" s="53">
        <v>29</v>
      </c>
      <c r="L30" s="73"/>
      <c r="N30" s="51"/>
      <c r="O30" s="51"/>
      <c r="P30" s="51"/>
      <c r="Q30" s="51"/>
      <c r="R30" s="51"/>
      <c r="S30" s="51"/>
    </row>
    <row r="31" spans="1:19" s="171" customFormat="1" ht="16.149999999999999" customHeight="1">
      <c r="A31" s="101"/>
      <c r="B31" s="123" t="s">
        <v>12</v>
      </c>
      <c r="C31" s="75"/>
      <c r="D31" s="173"/>
      <c r="E31" s="76"/>
      <c r="F31" s="76"/>
      <c r="G31" s="78"/>
      <c r="H31" s="176"/>
      <c r="I31" s="263"/>
      <c r="J31" s="51"/>
      <c r="K31" s="53">
        <v>30</v>
      </c>
      <c r="L31" s="73"/>
      <c r="N31" s="51"/>
      <c r="O31" s="51"/>
      <c r="P31" s="51"/>
      <c r="Q31" s="51"/>
      <c r="R31" s="51"/>
      <c r="S31" s="51"/>
    </row>
  </sheetData>
  <mergeCells count="1">
    <mergeCell ref="H3:I3"/>
  </mergeCells>
  <phoneticPr fontId="4"/>
  <pageMargins left="0.74803149606299213" right="0.74803149606299213" top="0.98425196850393704" bottom="0.98425196850393704" header="0.51181102362204722" footer="0.51181102362204722"/>
  <pageSetup paperSize="9" scale="83" orientation="landscape" horizontalDpi="300" verticalDpi="300" r:id="rId1"/>
  <headerFooter alignWithMargins="0">
    <oddFooter>&amp;C&amp;P&amp;R安房郡市広域市町村圏事務組合</oddFooter>
  </headerFooter>
  <colBreaks count="1" manualBreakCount="1">
    <brk id="23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29878-738E-41B2-ACD9-95B7D3347878}">
  <sheetPr>
    <tabColor rgb="FFFF0000"/>
    <pageSetUpPr autoPageBreaks="0"/>
  </sheetPr>
  <dimension ref="B1:O264"/>
  <sheetViews>
    <sheetView view="pageBreakPreview" zoomScaleNormal="85" zoomScaleSheetLayoutView="100" workbookViewId="0">
      <selection activeCell="E29" sqref="E29"/>
    </sheetView>
  </sheetViews>
  <sheetFormatPr defaultColWidth="10" defaultRowHeight="31.5" customHeight="1"/>
  <cols>
    <col min="1" max="1" width="10" style="51"/>
    <col min="2" max="2" width="26.125" style="51" customWidth="1"/>
    <col min="3" max="3" width="21" style="51" customWidth="1"/>
    <col min="4" max="4" width="21.375" style="51" customWidth="1"/>
    <col min="5" max="5" width="11.25" style="52" customWidth="1"/>
    <col min="6" max="6" width="8.25" style="53" customWidth="1"/>
    <col min="7" max="7" width="12.375" style="88" customWidth="1"/>
    <col min="8" max="8" width="19.75" style="54" customWidth="1"/>
    <col min="9" max="9" width="10.5" style="54" customWidth="1"/>
    <col min="10" max="10" width="10.375" style="51" customWidth="1"/>
    <col min="11" max="11" width="2.125" style="51" customWidth="1"/>
    <col min="12" max="12" width="3.5" style="170" customWidth="1"/>
    <col min="13" max="13" width="6.75" style="171" customWidth="1"/>
    <col min="14" max="14" width="11.375" style="51" customWidth="1"/>
    <col min="15" max="15" width="29.5" style="51" customWidth="1"/>
    <col min="16" max="16384" width="10" style="51"/>
  </cols>
  <sheetData>
    <row r="1" spans="2:14" ht="21" customHeight="1">
      <c r="B1" s="51" t="s">
        <v>752</v>
      </c>
      <c r="G1" s="228"/>
      <c r="N1" s="171"/>
    </row>
    <row r="2" spans="2:14" ht="25.5" customHeight="1">
      <c r="B2" s="55" t="s">
        <v>36</v>
      </c>
      <c r="C2" s="56" t="s">
        <v>754</v>
      </c>
      <c r="D2" s="56"/>
      <c r="E2" s="57"/>
      <c r="F2" s="58"/>
      <c r="G2" s="71"/>
      <c r="H2" s="59"/>
      <c r="I2" s="60"/>
      <c r="J2" s="61"/>
    </row>
    <row r="3" spans="2:14" s="53" customFormat="1" ht="24" customHeight="1">
      <c r="B3" s="62" t="s">
        <v>38</v>
      </c>
      <c r="C3" s="327" t="s">
        <v>39</v>
      </c>
      <c r="D3" s="328"/>
      <c r="E3" s="63" t="s">
        <v>19</v>
      </c>
      <c r="F3" s="64" t="s">
        <v>20</v>
      </c>
      <c r="G3" s="229" t="s">
        <v>21</v>
      </c>
      <c r="H3" s="65" t="s">
        <v>22</v>
      </c>
      <c r="I3" s="327" t="s">
        <v>23</v>
      </c>
      <c r="J3" s="328"/>
      <c r="L3" s="170"/>
      <c r="M3" s="170"/>
      <c r="N3" s="51"/>
    </row>
    <row r="4" spans="2:14" ht="15.6" customHeight="1">
      <c r="B4" s="207" t="s">
        <v>760</v>
      </c>
      <c r="C4" s="102"/>
      <c r="D4" s="102"/>
      <c r="E4" s="36"/>
      <c r="F4" s="68"/>
      <c r="G4" s="69"/>
      <c r="H4" s="70"/>
      <c r="I4" s="71"/>
      <c r="J4" s="89"/>
      <c r="L4" s="170">
        <v>1</v>
      </c>
      <c r="M4" s="73"/>
    </row>
    <row r="5" spans="2:14" ht="15.6" customHeight="1">
      <c r="B5" s="74"/>
      <c r="C5" s="75"/>
      <c r="D5" s="75"/>
      <c r="E5" s="37"/>
      <c r="F5" s="76"/>
      <c r="G5" s="230"/>
      <c r="H5" s="78"/>
      <c r="I5" s="79"/>
      <c r="J5" s="90"/>
      <c r="L5" s="53">
        <v>2</v>
      </c>
      <c r="M5" s="73"/>
    </row>
    <row r="6" spans="2:14" ht="15.6" customHeight="1">
      <c r="B6" s="208"/>
      <c r="C6" s="102"/>
      <c r="D6" s="102"/>
      <c r="E6" s="36"/>
      <c r="F6" s="68"/>
      <c r="G6" s="69"/>
      <c r="H6" s="70"/>
      <c r="I6" s="71"/>
      <c r="J6" s="89"/>
      <c r="L6" s="170">
        <v>3</v>
      </c>
      <c r="M6" s="73"/>
    </row>
    <row r="7" spans="2:14" ht="15.6" customHeight="1">
      <c r="B7" s="238" t="s">
        <v>763</v>
      </c>
      <c r="C7" s="75"/>
      <c r="D7" s="75"/>
      <c r="E7" s="37"/>
      <c r="F7" s="76"/>
      <c r="G7" s="230"/>
      <c r="H7" s="78"/>
      <c r="I7" s="79"/>
      <c r="J7" s="90"/>
      <c r="L7" s="53">
        <v>4</v>
      </c>
      <c r="M7" s="73"/>
    </row>
    <row r="8" spans="2:14" ht="15.6" customHeight="1">
      <c r="B8" s="84"/>
      <c r="C8" s="102"/>
      <c r="D8" s="102"/>
      <c r="E8" s="36"/>
      <c r="F8" s="93"/>
      <c r="G8" s="231"/>
      <c r="H8" s="70"/>
      <c r="I8" s="178"/>
      <c r="J8" s="106"/>
      <c r="L8" s="170">
        <v>5</v>
      </c>
      <c r="M8" s="73"/>
    </row>
    <row r="9" spans="2:14" s="171" customFormat="1" ht="15.6" customHeight="1">
      <c r="B9" s="74"/>
      <c r="C9" s="75" t="s">
        <v>683</v>
      </c>
      <c r="D9" s="75"/>
      <c r="E9" s="37">
        <f>9.6+60+2.4</f>
        <v>72</v>
      </c>
      <c r="F9" s="76" t="s">
        <v>77</v>
      </c>
      <c r="G9" s="230"/>
      <c r="H9" s="78"/>
      <c r="I9" s="79"/>
      <c r="J9" s="92"/>
      <c r="K9" s="51"/>
      <c r="L9" s="53">
        <v>6</v>
      </c>
      <c r="M9" s="73"/>
      <c r="N9" s="51"/>
    </row>
    <row r="10" spans="2:14" s="171" customFormat="1" ht="15.6" customHeight="1">
      <c r="B10" s="207"/>
      <c r="C10" s="209"/>
      <c r="D10" s="209"/>
      <c r="E10" s="2"/>
      <c r="F10" s="93"/>
      <c r="G10" s="69"/>
      <c r="H10" s="70"/>
      <c r="I10" s="71"/>
      <c r="J10" s="89"/>
      <c r="K10" s="51"/>
      <c r="L10" s="170">
        <v>7</v>
      </c>
      <c r="M10" s="73"/>
      <c r="N10" s="51"/>
    </row>
    <row r="11" spans="2:14" s="171" customFormat="1" ht="15.6" customHeight="1">
      <c r="B11" s="34"/>
      <c r="C11" s="75" t="s">
        <v>684</v>
      </c>
      <c r="D11" s="75"/>
      <c r="E11" s="3">
        <v>3.9</v>
      </c>
      <c r="F11" s="76" t="s">
        <v>77</v>
      </c>
      <c r="G11" s="230"/>
      <c r="H11" s="78"/>
      <c r="I11" s="79"/>
      <c r="J11" s="92"/>
      <c r="K11" s="51"/>
      <c r="L11" s="53">
        <v>8</v>
      </c>
      <c r="M11" s="73"/>
      <c r="N11" s="51"/>
    </row>
    <row r="12" spans="2:14" s="171" customFormat="1" ht="15.6" customHeight="1">
      <c r="B12" s="207"/>
      <c r="C12" s="102"/>
      <c r="D12" s="102"/>
      <c r="E12" s="2"/>
      <c r="F12" s="93"/>
      <c r="G12" s="69"/>
      <c r="H12" s="70"/>
      <c r="I12" s="71"/>
      <c r="J12" s="89"/>
      <c r="K12" s="51"/>
      <c r="L12" s="170">
        <v>9</v>
      </c>
      <c r="M12" s="73"/>
      <c r="N12" s="51"/>
    </row>
    <row r="13" spans="2:14" s="171" customFormat="1" ht="15.6" customHeight="1">
      <c r="B13" s="34"/>
      <c r="C13" s="75" t="s">
        <v>685</v>
      </c>
      <c r="D13" s="75"/>
      <c r="E13" s="3">
        <v>68.099999999999994</v>
      </c>
      <c r="F13" s="76" t="s">
        <v>77</v>
      </c>
      <c r="G13" s="230"/>
      <c r="H13" s="78"/>
      <c r="I13" s="79"/>
      <c r="J13" s="90"/>
      <c r="K13" s="51"/>
      <c r="L13" s="53">
        <v>10</v>
      </c>
      <c r="M13" s="73"/>
      <c r="N13" s="51"/>
    </row>
    <row r="14" spans="2:14" s="171" customFormat="1" ht="15.6" customHeight="1">
      <c r="B14" s="207"/>
      <c r="C14" s="84"/>
      <c r="D14" s="209"/>
      <c r="E14" s="2"/>
      <c r="F14" s="93"/>
      <c r="G14" s="69"/>
      <c r="H14" s="70"/>
      <c r="I14" s="71"/>
      <c r="J14" s="99"/>
      <c r="K14" s="51"/>
      <c r="L14" s="170">
        <v>11</v>
      </c>
      <c r="M14" s="73"/>
      <c r="N14" s="51"/>
    </row>
    <row r="15" spans="2:14" s="171" customFormat="1" ht="15.6" customHeight="1">
      <c r="B15" s="213"/>
      <c r="C15" s="132"/>
      <c r="D15" s="75"/>
      <c r="E15" s="3"/>
      <c r="F15" s="76"/>
      <c r="G15" s="230"/>
      <c r="H15" s="78"/>
      <c r="I15" s="79"/>
      <c r="J15" s="99"/>
      <c r="K15" s="51"/>
      <c r="L15" s="53">
        <v>12</v>
      </c>
      <c r="M15" s="73"/>
      <c r="N15" s="51"/>
    </row>
    <row r="16" spans="2:14" s="171" customFormat="1" ht="15.6" customHeight="1">
      <c r="B16" s="207"/>
      <c r="C16" s="209"/>
      <c r="D16" s="209"/>
      <c r="E16" s="2"/>
      <c r="F16" s="93"/>
      <c r="G16" s="69"/>
      <c r="H16" s="70"/>
      <c r="I16" s="87"/>
      <c r="J16" s="89"/>
      <c r="K16" s="51"/>
      <c r="L16" s="170">
        <v>13</v>
      </c>
      <c r="M16" s="73"/>
      <c r="N16" s="51"/>
    </row>
    <row r="17" spans="2:14" s="171" customFormat="1" ht="15.6" customHeight="1">
      <c r="B17" s="34"/>
      <c r="C17" s="75"/>
      <c r="D17" s="75"/>
      <c r="E17" s="3"/>
      <c r="F17" s="76"/>
      <c r="G17" s="230"/>
      <c r="H17" s="78"/>
      <c r="I17" s="79"/>
      <c r="J17" s="90"/>
      <c r="K17" s="51"/>
      <c r="L17" s="53">
        <v>14</v>
      </c>
      <c r="M17" s="73"/>
      <c r="N17" s="51"/>
    </row>
    <row r="18" spans="2:14" s="171" customFormat="1" ht="15.6" customHeight="1">
      <c r="B18" s="207"/>
      <c r="C18" s="102"/>
      <c r="D18" s="102"/>
      <c r="E18" s="2"/>
      <c r="F18" s="93"/>
      <c r="G18" s="69"/>
      <c r="H18" s="70"/>
      <c r="I18" s="193"/>
      <c r="J18" s="194"/>
      <c r="K18" s="51"/>
      <c r="L18" s="170">
        <v>15</v>
      </c>
      <c r="M18" s="73"/>
      <c r="N18" s="51"/>
    </row>
    <row r="19" spans="2:14" s="171" customFormat="1" ht="15.6" customHeight="1">
      <c r="B19" s="34"/>
      <c r="C19" s="75"/>
      <c r="D19" s="75"/>
      <c r="E19" s="3"/>
      <c r="F19" s="76"/>
      <c r="G19" s="230"/>
      <c r="H19" s="78"/>
      <c r="I19" s="193"/>
      <c r="J19" s="194"/>
      <c r="K19" s="51"/>
      <c r="L19" s="53">
        <v>16</v>
      </c>
      <c r="M19" s="73"/>
      <c r="N19" s="51"/>
    </row>
    <row r="20" spans="2:14" s="171" customFormat="1" ht="15.6" customHeight="1">
      <c r="B20" s="208"/>
      <c r="C20" s="84"/>
      <c r="D20" s="84"/>
      <c r="E20" s="2"/>
      <c r="F20" s="93"/>
      <c r="G20" s="69"/>
      <c r="H20" s="70"/>
      <c r="I20" s="71"/>
      <c r="J20" s="89"/>
      <c r="K20" s="51"/>
      <c r="L20" s="170">
        <v>17</v>
      </c>
      <c r="M20" s="73"/>
      <c r="N20" s="51"/>
    </row>
    <row r="21" spans="2:14" s="171" customFormat="1" ht="15.6" customHeight="1">
      <c r="B21" s="105"/>
      <c r="C21" s="74"/>
      <c r="D21" s="74"/>
      <c r="E21" s="3"/>
      <c r="F21" s="76"/>
      <c r="G21" s="230"/>
      <c r="H21" s="78"/>
      <c r="I21" s="79"/>
      <c r="J21" s="90"/>
      <c r="K21" s="51"/>
      <c r="L21" s="53">
        <v>18</v>
      </c>
      <c r="M21" s="73"/>
      <c r="N21" s="51"/>
    </row>
    <row r="22" spans="2:14" s="171" customFormat="1" ht="15.6" customHeight="1">
      <c r="B22" s="39"/>
      <c r="C22" s="14"/>
      <c r="D22" s="14"/>
      <c r="E22" s="2"/>
      <c r="F22" s="93"/>
      <c r="G22" s="69"/>
      <c r="H22" s="70"/>
      <c r="I22" s="71"/>
      <c r="J22" s="89"/>
      <c r="K22" s="51"/>
      <c r="L22" s="170">
        <v>19</v>
      </c>
      <c r="M22" s="73"/>
      <c r="N22" s="51"/>
    </row>
    <row r="23" spans="2:14" s="171" customFormat="1" ht="15.6" customHeight="1">
      <c r="B23" s="34"/>
      <c r="C23" s="11"/>
      <c r="D23" s="11"/>
      <c r="E23" s="3"/>
      <c r="F23" s="76"/>
      <c r="G23" s="230"/>
      <c r="H23" s="78"/>
      <c r="I23" s="79"/>
      <c r="J23" s="90"/>
      <c r="K23" s="51"/>
      <c r="L23" s="53">
        <v>20</v>
      </c>
      <c r="M23" s="73"/>
      <c r="N23" s="51"/>
    </row>
    <row r="24" spans="2:14" s="171" customFormat="1" ht="15.6" customHeight="1">
      <c r="B24" s="208"/>
      <c r="C24" s="84"/>
      <c r="D24" s="84"/>
      <c r="E24" s="2"/>
      <c r="F24" s="93"/>
      <c r="G24" s="69"/>
      <c r="H24" s="70"/>
      <c r="I24" s="71"/>
      <c r="J24" s="89"/>
      <c r="K24" s="51"/>
      <c r="L24" s="170">
        <v>21</v>
      </c>
      <c r="M24" s="73"/>
      <c r="N24" s="51"/>
    </row>
    <row r="25" spans="2:14" s="171" customFormat="1" ht="15.6" customHeight="1">
      <c r="B25" s="105"/>
      <c r="C25" s="33"/>
      <c r="D25" s="33"/>
      <c r="E25" s="3"/>
      <c r="F25" s="76"/>
      <c r="G25" s="230"/>
      <c r="H25" s="78"/>
      <c r="I25" s="79"/>
      <c r="J25" s="90"/>
      <c r="K25" s="51"/>
      <c r="L25" s="53">
        <v>22</v>
      </c>
      <c r="M25" s="73"/>
      <c r="N25" s="51"/>
    </row>
    <row r="26" spans="2:14" s="171" customFormat="1" ht="15.6" customHeight="1">
      <c r="B26" s="207"/>
      <c r="C26" s="84"/>
      <c r="D26" s="102"/>
      <c r="E26" s="2"/>
      <c r="F26" s="93"/>
      <c r="G26" s="69"/>
      <c r="H26" s="70"/>
      <c r="I26" s="87"/>
      <c r="J26" s="99"/>
      <c r="K26" s="51"/>
      <c r="L26" s="170">
        <v>23</v>
      </c>
      <c r="M26" s="73"/>
      <c r="N26" s="51"/>
    </row>
    <row r="27" spans="2:14" s="171" customFormat="1" ht="15.6" customHeight="1">
      <c r="B27" s="213"/>
      <c r="C27" s="132"/>
      <c r="D27" s="75"/>
      <c r="E27" s="3"/>
      <c r="F27" s="76"/>
      <c r="G27" s="230"/>
      <c r="H27" s="78"/>
      <c r="I27" s="113"/>
      <c r="J27" s="90"/>
      <c r="K27" s="51"/>
      <c r="L27" s="53">
        <v>24</v>
      </c>
      <c r="M27" s="73"/>
      <c r="N27" s="51"/>
    </row>
    <row r="28" spans="2:14" s="171" customFormat="1" ht="15.6" customHeight="1">
      <c r="B28" s="131"/>
      <c r="C28" s="84"/>
      <c r="D28" s="93"/>
      <c r="E28" s="36"/>
      <c r="F28" s="68"/>
      <c r="G28" s="69"/>
      <c r="H28" s="70"/>
      <c r="I28" s="111"/>
      <c r="J28" s="99"/>
      <c r="K28" s="51"/>
      <c r="L28" s="170">
        <v>25</v>
      </c>
      <c r="M28" s="73"/>
      <c r="N28" s="51"/>
    </row>
    <row r="29" spans="2:14" s="171" customFormat="1" ht="15.6" customHeight="1">
      <c r="B29" s="74"/>
      <c r="C29" s="74"/>
      <c r="D29" s="75"/>
      <c r="E29" s="37"/>
      <c r="F29" s="76"/>
      <c r="G29" s="230"/>
      <c r="H29" s="78"/>
      <c r="I29" s="79"/>
      <c r="J29" s="90"/>
      <c r="K29" s="51"/>
      <c r="L29" s="53">
        <v>26</v>
      </c>
      <c r="M29" s="73"/>
      <c r="N29" s="51"/>
    </row>
    <row r="30" spans="2:14" s="171" customFormat="1" ht="15.6" customHeight="1">
      <c r="B30" s="14"/>
      <c r="C30" s="102"/>
      <c r="D30" s="102"/>
      <c r="E30" s="36"/>
      <c r="F30" s="68"/>
      <c r="G30" s="69"/>
      <c r="H30" s="70"/>
      <c r="I30" s="87"/>
      <c r="J30" s="89"/>
      <c r="K30" s="51"/>
      <c r="L30" s="170">
        <v>27</v>
      </c>
      <c r="M30" s="73"/>
      <c r="N30" s="51"/>
    </row>
    <row r="31" spans="2:14" s="171" customFormat="1" ht="15.6" customHeight="1">
      <c r="B31" s="11"/>
      <c r="C31" s="75"/>
      <c r="D31" s="75"/>
      <c r="E31" s="37"/>
      <c r="F31" s="76"/>
      <c r="G31" s="230"/>
      <c r="H31" s="78"/>
      <c r="I31" s="79"/>
      <c r="J31" s="90"/>
      <c r="K31" s="51"/>
      <c r="L31" s="53">
        <v>28</v>
      </c>
      <c r="M31" s="73"/>
      <c r="N31" s="51"/>
    </row>
    <row r="32" spans="2:14" s="171" customFormat="1" ht="15.6" customHeight="1">
      <c r="B32" s="207"/>
      <c r="C32" s="84"/>
      <c r="D32" s="206"/>
      <c r="E32" s="18"/>
      <c r="F32" s="68"/>
      <c r="G32" s="69"/>
      <c r="H32" s="70"/>
      <c r="I32" s="87"/>
      <c r="J32" s="89"/>
      <c r="K32" s="51"/>
      <c r="L32" s="170">
        <v>29</v>
      </c>
      <c r="M32" s="73"/>
      <c r="N32" s="53"/>
    </row>
    <row r="33" spans="2:14" s="171" customFormat="1" ht="15.6" customHeight="1">
      <c r="B33" s="213" t="s">
        <v>12</v>
      </c>
      <c r="C33" s="132"/>
      <c r="D33" s="35"/>
      <c r="E33" s="3"/>
      <c r="F33" s="76"/>
      <c r="G33" s="230"/>
      <c r="H33" s="78"/>
      <c r="I33" s="79"/>
      <c r="J33" s="92"/>
      <c r="K33" s="51"/>
      <c r="L33" s="53">
        <v>30</v>
      </c>
      <c r="M33" s="73"/>
      <c r="N33" s="51"/>
    </row>
    <row r="34" spans="2:14" ht="21" customHeight="1">
      <c r="B34" s="51" t="s">
        <v>752</v>
      </c>
      <c r="G34" s="228"/>
      <c r="N34" s="171"/>
    </row>
    <row r="35" spans="2:14" ht="25.5" customHeight="1">
      <c r="B35" s="55" t="s">
        <v>36</v>
      </c>
      <c r="C35" s="56" t="s">
        <v>754</v>
      </c>
      <c r="D35" s="56"/>
      <c r="E35" s="57"/>
      <c r="F35" s="58"/>
      <c r="G35" s="71"/>
      <c r="H35" s="59"/>
      <c r="I35" s="60"/>
      <c r="J35" s="61"/>
    </row>
    <row r="36" spans="2:14" s="53" customFormat="1" ht="24" customHeight="1">
      <c r="B36" s="62" t="s">
        <v>38</v>
      </c>
      <c r="C36" s="327" t="s">
        <v>39</v>
      </c>
      <c r="D36" s="328"/>
      <c r="E36" s="63" t="s">
        <v>19</v>
      </c>
      <c r="F36" s="64" t="s">
        <v>20</v>
      </c>
      <c r="G36" s="229" t="s">
        <v>21</v>
      </c>
      <c r="H36" s="65" t="s">
        <v>22</v>
      </c>
      <c r="I36" s="327" t="s">
        <v>23</v>
      </c>
      <c r="J36" s="328"/>
      <c r="L36" s="170"/>
      <c r="M36" s="170"/>
      <c r="N36" s="51"/>
    </row>
    <row r="37" spans="2:14" s="53" customFormat="1" ht="15.75" customHeight="1">
      <c r="B37" s="207"/>
      <c r="C37" s="209"/>
      <c r="D37" s="209"/>
      <c r="E37" s="2"/>
      <c r="F37" s="93"/>
      <c r="G37" s="69"/>
      <c r="H37" s="70"/>
      <c r="I37" s="241"/>
      <c r="J37" s="240"/>
      <c r="L37" s="170">
        <v>1</v>
      </c>
      <c r="M37" s="170"/>
      <c r="N37" s="51"/>
    </row>
    <row r="38" spans="2:14" ht="15.75" customHeight="1">
      <c r="B38" s="34" t="s">
        <v>762</v>
      </c>
      <c r="C38" s="75"/>
      <c r="D38" s="75"/>
      <c r="E38" s="3"/>
      <c r="F38" s="76"/>
      <c r="G38" s="230"/>
      <c r="H38" s="78"/>
      <c r="I38" s="79"/>
      <c r="J38" s="90"/>
      <c r="L38" s="53">
        <v>2</v>
      </c>
      <c r="M38" s="73"/>
    </row>
    <row r="39" spans="2:14" ht="15.6" customHeight="1">
      <c r="B39" s="207"/>
      <c r="C39" s="209"/>
      <c r="D39" s="209"/>
      <c r="E39" s="2"/>
      <c r="F39" s="93"/>
      <c r="G39" s="69"/>
      <c r="H39" s="70"/>
      <c r="I39" s="178"/>
      <c r="J39" s="106"/>
      <c r="L39" s="170">
        <v>3</v>
      </c>
      <c r="M39" s="73"/>
    </row>
    <row r="40" spans="2:14" s="171" customFormat="1" ht="15.6" customHeight="1">
      <c r="B40" s="34"/>
      <c r="C40" s="75" t="s">
        <v>686</v>
      </c>
      <c r="D40" s="75"/>
      <c r="E40" s="3"/>
      <c r="F40" s="76"/>
      <c r="G40" s="230"/>
      <c r="H40" s="78"/>
      <c r="I40" s="79"/>
      <c r="J40" s="92"/>
      <c r="K40" s="51"/>
      <c r="L40" s="53">
        <v>4</v>
      </c>
      <c r="M40" s="73"/>
      <c r="N40" s="51"/>
    </row>
    <row r="41" spans="2:14" s="171" customFormat="1" ht="15.6" customHeight="1">
      <c r="B41" s="208"/>
      <c r="C41" s="102"/>
      <c r="D41" s="102"/>
      <c r="E41" s="2"/>
      <c r="F41" s="93"/>
      <c r="G41" s="69"/>
      <c r="H41" s="70"/>
      <c r="I41" s="71"/>
      <c r="J41" s="89"/>
      <c r="K41" s="51"/>
      <c r="L41" s="170">
        <v>5</v>
      </c>
      <c r="M41" s="73"/>
      <c r="N41" s="51"/>
    </row>
    <row r="42" spans="2:14" s="171" customFormat="1" ht="15.6" customHeight="1">
      <c r="B42" s="105"/>
      <c r="C42" s="75" t="s">
        <v>687</v>
      </c>
      <c r="D42" s="75" t="s">
        <v>691</v>
      </c>
      <c r="E42" s="3">
        <v>10</v>
      </c>
      <c r="F42" s="76" t="s">
        <v>58</v>
      </c>
      <c r="G42" s="230"/>
      <c r="H42" s="78"/>
      <c r="I42" s="79"/>
      <c r="J42" s="92"/>
      <c r="K42" s="51"/>
      <c r="L42" s="53">
        <v>6</v>
      </c>
      <c r="M42" s="73"/>
      <c r="N42" s="51"/>
    </row>
    <row r="43" spans="2:14" s="171" customFormat="1" ht="15.6" customHeight="1">
      <c r="B43" s="39"/>
      <c r="C43" s="84"/>
      <c r="D43" s="84"/>
      <c r="E43" s="2"/>
      <c r="F43" s="93"/>
      <c r="G43" s="69"/>
      <c r="H43" s="70"/>
      <c r="I43" s="71"/>
      <c r="J43" s="89"/>
      <c r="K43" s="51"/>
      <c r="L43" s="170">
        <v>7</v>
      </c>
      <c r="M43" s="73"/>
      <c r="N43" s="51"/>
    </row>
    <row r="44" spans="2:14" s="171" customFormat="1" ht="15.6" customHeight="1">
      <c r="B44" s="34"/>
      <c r="C44" s="74" t="s">
        <v>688</v>
      </c>
      <c r="D44" s="74" t="s">
        <v>692</v>
      </c>
      <c r="E44" s="3">
        <v>20</v>
      </c>
      <c r="F44" s="76" t="s">
        <v>44</v>
      </c>
      <c r="G44" s="230"/>
      <c r="H44" s="78"/>
      <c r="I44" s="79"/>
      <c r="J44" s="90"/>
      <c r="K44" s="51"/>
      <c r="L44" s="53">
        <v>8</v>
      </c>
      <c r="M44" s="73"/>
      <c r="N44" s="51"/>
    </row>
    <row r="45" spans="2:14" s="171" customFormat="1" ht="15.6" customHeight="1">
      <c r="B45" s="208"/>
      <c r="C45" s="14"/>
      <c r="D45" s="14"/>
      <c r="E45" s="2"/>
      <c r="F45" s="93"/>
      <c r="G45" s="69"/>
      <c r="H45" s="70"/>
      <c r="I45" s="71"/>
      <c r="J45" s="99"/>
      <c r="K45" s="51"/>
      <c r="L45" s="170">
        <v>9</v>
      </c>
      <c r="M45" s="73"/>
      <c r="N45" s="51"/>
    </row>
    <row r="46" spans="2:14" s="171" customFormat="1" ht="15.6" customHeight="1">
      <c r="B46" s="105"/>
      <c r="C46" s="11" t="s">
        <v>689</v>
      </c>
      <c r="D46" s="11" t="s">
        <v>693</v>
      </c>
      <c r="E46" s="3">
        <v>36</v>
      </c>
      <c r="F46" s="76" t="s">
        <v>61</v>
      </c>
      <c r="G46" s="230"/>
      <c r="H46" s="78"/>
      <c r="I46" s="79"/>
      <c r="J46" s="99"/>
      <c r="K46" s="51"/>
      <c r="L46" s="53">
        <v>10</v>
      </c>
      <c r="M46" s="73"/>
      <c r="N46" s="51"/>
    </row>
    <row r="47" spans="2:14" s="171" customFormat="1" ht="15.6" customHeight="1">
      <c r="B47" s="207"/>
      <c r="C47" s="84"/>
      <c r="D47" s="84"/>
      <c r="E47" s="2"/>
      <c r="F47" s="93"/>
      <c r="G47" s="69"/>
      <c r="H47" s="70"/>
      <c r="I47" s="87"/>
      <c r="J47" s="89"/>
      <c r="K47" s="51"/>
      <c r="L47" s="170">
        <v>11</v>
      </c>
      <c r="M47" s="73"/>
      <c r="N47" s="51"/>
    </row>
    <row r="48" spans="2:14" s="171" customFormat="1" ht="15.6" customHeight="1">
      <c r="B48" s="213"/>
      <c r="C48" s="33" t="s">
        <v>690</v>
      </c>
      <c r="D48" s="33" t="s">
        <v>694</v>
      </c>
      <c r="E48" s="3">
        <v>4</v>
      </c>
      <c r="F48" s="76" t="s">
        <v>61</v>
      </c>
      <c r="G48" s="230"/>
      <c r="H48" s="78"/>
      <c r="I48" s="79"/>
      <c r="J48" s="90"/>
      <c r="K48" s="51"/>
      <c r="L48" s="53">
        <v>12</v>
      </c>
      <c r="M48" s="73"/>
      <c r="N48" s="51"/>
    </row>
    <row r="49" spans="2:14" s="171" customFormat="1" ht="15.6" customHeight="1">
      <c r="B49" s="207"/>
      <c r="C49" s="102"/>
      <c r="D49" s="102"/>
      <c r="E49" s="2"/>
      <c r="F49" s="93"/>
      <c r="G49" s="69"/>
      <c r="H49" s="70"/>
      <c r="I49" s="193"/>
      <c r="J49" s="194"/>
      <c r="K49" s="51"/>
      <c r="L49" s="170">
        <v>13</v>
      </c>
      <c r="M49" s="73"/>
      <c r="N49" s="51"/>
    </row>
    <row r="50" spans="2:14" s="171" customFormat="1" ht="15.6" customHeight="1">
      <c r="B50" s="34"/>
      <c r="C50" s="75"/>
      <c r="D50" s="75"/>
      <c r="E50" s="3"/>
      <c r="F50" s="76"/>
      <c r="G50" s="230"/>
      <c r="H50" s="78"/>
      <c r="I50" s="193"/>
      <c r="J50" s="194"/>
      <c r="K50" s="51"/>
      <c r="L50" s="53">
        <v>14</v>
      </c>
      <c r="M50" s="73"/>
      <c r="N50" s="51"/>
    </row>
    <row r="51" spans="2:14" s="171" customFormat="1" ht="15.6" customHeight="1">
      <c r="B51" s="208"/>
      <c r="C51" s="84"/>
      <c r="D51" s="84"/>
      <c r="E51" s="2"/>
      <c r="F51" s="93"/>
      <c r="G51" s="69"/>
      <c r="H51" s="70"/>
      <c r="I51" s="71"/>
      <c r="J51" s="89"/>
      <c r="K51" s="51"/>
      <c r="L51" s="170">
        <v>15</v>
      </c>
      <c r="M51" s="73"/>
      <c r="N51" s="51"/>
    </row>
    <row r="52" spans="2:14" s="171" customFormat="1" ht="15.6" customHeight="1">
      <c r="B52" s="105"/>
      <c r="C52" s="74"/>
      <c r="D52" s="74"/>
      <c r="E52" s="3"/>
      <c r="F52" s="76"/>
      <c r="G52" s="230"/>
      <c r="H52" s="78"/>
      <c r="I52" s="79"/>
      <c r="J52" s="90"/>
      <c r="K52" s="51"/>
      <c r="L52" s="53">
        <v>16</v>
      </c>
      <c r="M52" s="73"/>
      <c r="N52" s="51"/>
    </row>
    <row r="53" spans="2:14" s="171" customFormat="1" ht="15.6" customHeight="1">
      <c r="B53" s="104"/>
      <c r="C53" s="86"/>
      <c r="D53" s="86"/>
      <c r="E53" s="4"/>
      <c r="F53" s="94"/>
      <c r="G53" s="231"/>
      <c r="H53" s="98"/>
      <c r="I53" s="88"/>
      <c r="J53" s="99"/>
      <c r="K53" s="51"/>
      <c r="L53" s="170">
        <v>17</v>
      </c>
      <c r="M53" s="73"/>
      <c r="N53" s="51"/>
    </row>
    <row r="54" spans="2:14" s="171" customFormat="1" ht="15.6" customHeight="1">
      <c r="B54" s="105"/>
      <c r="C54" s="86"/>
      <c r="D54" s="86"/>
      <c r="E54" s="4"/>
      <c r="F54" s="94"/>
      <c r="G54" s="231"/>
      <c r="H54" s="98"/>
      <c r="I54" s="88"/>
      <c r="J54" s="99"/>
      <c r="K54" s="51"/>
      <c r="L54" s="53">
        <v>18</v>
      </c>
      <c r="M54" s="73"/>
      <c r="N54" s="51"/>
    </row>
    <row r="55" spans="2:14" s="171" customFormat="1" ht="15.6" customHeight="1">
      <c r="B55" s="39"/>
      <c r="C55" s="14"/>
      <c r="D55" s="14"/>
      <c r="E55" s="2"/>
      <c r="F55" s="93"/>
      <c r="G55" s="69"/>
      <c r="H55" s="70"/>
      <c r="I55" s="71"/>
      <c r="J55" s="89"/>
      <c r="K55" s="51"/>
      <c r="L55" s="170">
        <v>19</v>
      </c>
      <c r="M55" s="73"/>
      <c r="N55" s="51"/>
    </row>
    <row r="56" spans="2:14" s="171" customFormat="1" ht="15.6" customHeight="1">
      <c r="B56" s="34"/>
      <c r="C56" s="11"/>
      <c r="D56" s="11"/>
      <c r="E56" s="3"/>
      <c r="F56" s="76"/>
      <c r="G56" s="230"/>
      <c r="H56" s="78"/>
      <c r="I56" s="79"/>
      <c r="J56" s="90"/>
      <c r="K56" s="51"/>
      <c r="L56" s="53">
        <v>20</v>
      </c>
      <c r="M56" s="73"/>
      <c r="N56" s="51"/>
    </row>
    <row r="57" spans="2:14" s="171" customFormat="1" ht="15.6" customHeight="1">
      <c r="B57" s="208"/>
      <c r="C57" s="84"/>
      <c r="D57" s="84"/>
      <c r="E57" s="2"/>
      <c r="F57" s="93"/>
      <c r="G57" s="69"/>
      <c r="H57" s="70"/>
      <c r="I57" s="71"/>
      <c r="J57" s="89"/>
      <c r="K57" s="51"/>
      <c r="L57" s="170">
        <v>21</v>
      </c>
      <c r="M57" s="73"/>
      <c r="N57" s="51"/>
    </row>
    <row r="58" spans="2:14" s="171" customFormat="1" ht="15.6" customHeight="1">
      <c r="B58" s="105"/>
      <c r="C58" s="33"/>
      <c r="D58" s="33"/>
      <c r="E58" s="3"/>
      <c r="F58" s="76"/>
      <c r="G58" s="230"/>
      <c r="H58" s="78"/>
      <c r="I58" s="79"/>
      <c r="J58" s="90"/>
      <c r="K58" s="51"/>
      <c r="L58" s="53">
        <v>22</v>
      </c>
      <c r="M58" s="73"/>
      <c r="N58" s="51"/>
    </row>
    <row r="59" spans="2:14" s="171" customFormat="1" ht="15.6" customHeight="1">
      <c r="B59" s="207"/>
      <c r="C59" s="84"/>
      <c r="D59" s="102"/>
      <c r="E59" s="2"/>
      <c r="F59" s="93"/>
      <c r="G59" s="69"/>
      <c r="H59" s="70"/>
      <c r="I59" s="87"/>
      <c r="J59" s="99"/>
      <c r="K59" s="51"/>
      <c r="L59" s="170">
        <v>23</v>
      </c>
      <c r="M59" s="73"/>
      <c r="N59" s="51"/>
    </row>
    <row r="60" spans="2:14" s="171" customFormat="1" ht="15.6" customHeight="1">
      <c r="B60" s="213"/>
      <c r="C60" s="132"/>
      <c r="D60" s="75"/>
      <c r="E60" s="3"/>
      <c r="F60" s="76"/>
      <c r="G60" s="230"/>
      <c r="H60" s="78"/>
      <c r="I60" s="113"/>
      <c r="J60" s="90"/>
      <c r="K60" s="51"/>
      <c r="L60" s="53">
        <v>24</v>
      </c>
      <c r="M60" s="73"/>
      <c r="N60" s="51"/>
    </row>
    <row r="61" spans="2:14" s="171" customFormat="1" ht="15.6" customHeight="1">
      <c r="B61" s="131"/>
      <c r="C61" s="84"/>
      <c r="D61" s="93"/>
      <c r="E61" s="36"/>
      <c r="F61" s="68"/>
      <c r="G61" s="69"/>
      <c r="H61" s="70"/>
      <c r="I61" s="111"/>
      <c r="J61" s="99"/>
      <c r="K61" s="51"/>
      <c r="L61" s="170">
        <v>25</v>
      </c>
      <c r="M61" s="73"/>
      <c r="N61" s="51"/>
    </row>
    <row r="62" spans="2:14" s="171" customFormat="1" ht="15.6" customHeight="1">
      <c r="B62" s="74"/>
      <c r="C62" s="74"/>
      <c r="D62" s="75"/>
      <c r="E62" s="37"/>
      <c r="F62" s="76"/>
      <c r="G62" s="230"/>
      <c r="H62" s="78"/>
      <c r="I62" s="79"/>
      <c r="J62" s="90"/>
      <c r="K62" s="51"/>
      <c r="L62" s="53">
        <v>26</v>
      </c>
      <c r="M62" s="73"/>
      <c r="N62" s="51"/>
    </row>
    <row r="63" spans="2:14" s="171" customFormat="1" ht="15.6" customHeight="1">
      <c r="B63" s="14"/>
      <c r="C63" s="102"/>
      <c r="D63" s="102"/>
      <c r="E63" s="36"/>
      <c r="F63" s="68"/>
      <c r="G63" s="69"/>
      <c r="H63" s="70"/>
      <c r="I63" s="87"/>
      <c r="J63" s="89"/>
      <c r="K63" s="51"/>
      <c r="L63" s="170">
        <v>27</v>
      </c>
      <c r="M63" s="73"/>
      <c r="N63" s="51"/>
    </row>
    <row r="64" spans="2:14" s="171" customFormat="1" ht="15.6" customHeight="1">
      <c r="B64" s="11"/>
      <c r="C64" s="75"/>
      <c r="D64" s="75"/>
      <c r="E64" s="37"/>
      <c r="F64" s="76"/>
      <c r="G64" s="230"/>
      <c r="H64" s="78"/>
      <c r="I64" s="79"/>
      <c r="J64" s="90"/>
      <c r="K64" s="51"/>
      <c r="L64" s="53">
        <v>28</v>
      </c>
      <c r="M64" s="73"/>
      <c r="N64" s="51"/>
    </row>
    <row r="65" spans="2:14" s="171" customFormat="1" ht="15.6" customHeight="1">
      <c r="B65" s="207"/>
      <c r="C65" s="84"/>
      <c r="D65" s="206"/>
      <c r="E65" s="18"/>
      <c r="F65" s="68"/>
      <c r="G65" s="69"/>
      <c r="H65" s="70"/>
      <c r="I65" s="87"/>
      <c r="J65" s="89"/>
      <c r="K65" s="51"/>
      <c r="L65" s="170">
        <v>29</v>
      </c>
      <c r="M65" s="73"/>
      <c r="N65" s="53"/>
    </row>
    <row r="66" spans="2:14" s="171" customFormat="1" ht="15.6" customHeight="1">
      <c r="B66" s="213" t="s">
        <v>12</v>
      </c>
      <c r="C66" s="132"/>
      <c r="D66" s="35"/>
      <c r="E66" s="3"/>
      <c r="F66" s="76"/>
      <c r="G66" s="230"/>
      <c r="H66" s="78"/>
      <c r="I66" s="79"/>
      <c r="J66" s="92"/>
      <c r="K66" s="51"/>
      <c r="L66" s="53">
        <v>30</v>
      </c>
      <c r="M66" s="73"/>
      <c r="N66" s="51"/>
    </row>
    <row r="67" spans="2:14" ht="21" customHeight="1">
      <c r="B67" s="51" t="s">
        <v>752</v>
      </c>
      <c r="G67" s="228"/>
      <c r="N67" s="171"/>
    </row>
    <row r="68" spans="2:14" ht="25.5" customHeight="1">
      <c r="B68" s="55" t="s">
        <v>36</v>
      </c>
      <c r="C68" s="56" t="s">
        <v>754</v>
      </c>
      <c r="D68" s="56"/>
      <c r="E68" s="57"/>
      <c r="F68" s="58"/>
      <c r="G68" s="71"/>
      <c r="H68" s="59"/>
      <c r="I68" s="60"/>
      <c r="J68" s="61"/>
    </row>
    <row r="69" spans="2:14" s="53" customFormat="1" ht="24" customHeight="1">
      <c r="B69" s="62" t="s">
        <v>38</v>
      </c>
      <c r="C69" s="327" t="s">
        <v>39</v>
      </c>
      <c r="D69" s="328"/>
      <c r="E69" s="63" t="s">
        <v>19</v>
      </c>
      <c r="F69" s="64" t="s">
        <v>20</v>
      </c>
      <c r="G69" s="229" t="s">
        <v>21</v>
      </c>
      <c r="H69" s="65" t="s">
        <v>22</v>
      </c>
      <c r="I69" s="327" t="s">
        <v>23</v>
      </c>
      <c r="J69" s="328"/>
      <c r="L69" s="170"/>
      <c r="M69" s="170"/>
      <c r="N69" s="51"/>
    </row>
    <row r="70" spans="2:14" ht="15.6" customHeight="1">
      <c r="B70" s="131"/>
      <c r="C70" s="84"/>
      <c r="D70" s="93"/>
      <c r="E70" s="36"/>
      <c r="F70" s="68"/>
      <c r="G70" s="69"/>
      <c r="H70" s="70"/>
      <c r="I70" s="178"/>
      <c r="J70" s="106"/>
      <c r="L70" s="170">
        <v>1</v>
      </c>
      <c r="M70" s="170"/>
    </row>
    <row r="71" spans="2:14" s="171" customFormat="1" ht="15.6" customHeight="1">
      <c r="B71" s="74" t="s">
        <v>761</v>
      </c>
      <c r="C71" s="74"/>
      <c r="D71" s="75"/>
      <c r="E71" s="37"/>
      <c r="F71" s="76"/>
      <c r="G71" s="230"/>
      <c r="H71" s="78"/>
      <c r="I71" s="79"/>
      <c r="J71" s="92"/>
      <c r="K71" s="51"/>
      <c r="L71" s="53">
        <v>2</v>
      </c>
      <c r="M71" s="73"/>
      <c r="N71" s="51"/>
    </row>
    <row r="72" spans="2:14" s="171" customFormat="1" ht="15.6" customHeight="1">
      <c r="B72" s="14"/>
      <c r="C72" s="84"/>
      <c r="D72" s="93"/>
      <c r="E72" s="36"/>
      <c r="F72" s="68"/>
      <c r="G72" s="69"/>
      <c r="H72" s="70"/>
      <c r="I72" s="71"/>
      <c r="J72" s="89"/>
      <c r="K72" s="51"/>
      <c r="L72" s="170">
        <v>3</v>
      </c>
      <c r="M72" s="73"/>
      <c r="N72" s="51"/>
    </row>
    <row r="73" spans="2:14" s="171" customFormat="1" ht="15.6" customHeight="1">
      <c r="B73" s="11"/>
      <c r="C73" s="74" t="s">
        <v>373</v>
      </c>
      <c r="D73" s="75" t="s">
        <v>695</v>
      </c>
      <c r="E73" s="37">
        <v>300</v>
      </c>
      <c r="F73" s="76" t="s">
        <v>58</v>
      </c>
      <c r="G73" s="230"/>
      <c r="H73" s="78"/>
      <c r="I73" s="79"/>
      <c r="J73" s="92"/>
      <c r="K73" s="51"/>
      <c r="L73" s="53">
        <v>4</v>
      </c>
      <c r="M73" s="73"/>
      <c r="N73" s="51"/>
    </row>
    <row r="74" spans="2:14" s="171" customFormat="1" ht="15.6" customHeight="1">
      <c r="B74" s="207"/>
      <c r="C74" s="102"/>
      <c r="D74" s="102" t="s">
        <v>696</v>
      </c>
      <c r="E74" s="36"/>
      <c r="F74" s="68"/>
      <c r="G74" s="69"/>
      <c r="H74" s="70"/>
      <c r="I74" s="71"/>
      <c r="J74" s="89"/>
      <c r="K74" s="51"/>
      <c r="L74" s="170">
        <v>5</v>
      </c>
      <c r="M74" s="73"/>
      <c r="N74" s="51"/>
    </row>
    <row r="75" spans="2:14" s="171" customFormat="1" ht="15.6" customHeight="1">
      <c r="B75" s="34"/>
      <c r="C75" s="75" t="s">
        <v>113</v>
      </c>
      <c r="D75" s="75" t="s">
        <v>697</v>
      </c>
      <c r="E75" s="37">
        <v>300</v>
      </c>
      <c r="F75" s="76" t="s">
        <v>58</v>
      </c>
      <c r="G75" s="230"/>
      <c r="H75" s="78"/>
      <c r="I75" s="79"/>
      <c r="J75" s="90"/>
      <c r="K75" s="51"/>
      <c r="L75" s="53">
        <v>6</v>
      </c>
      <c r="M75" s="73"/>
      <c r="N75" s="51"/>
    </row>
    <row r="76" spans="2:14" s="171" customFormat="1" ht="15.6" customHeight="1">
      <c r="B76" s="207"/>
      <c r="C76" s="84"/>
      <c r="D76" s="209"/>
      <c r="E76" s="2"/>
      <c r="F76" s="93"/>
      <c r="G76" s="69"/>
      <c r="H76" s="70"/>
      <c r="I76" s="71"/>
      <c r="J76" s="99"/>
      <c r="K76" s="51"/>
      <c r="L76" s="170">
        <v>7</v>
      </c>
      <c r="M76" s="73"/>
      <c r="N76" s="51"/>
    </row>
    <row r="77" spans="2:14" s="171" customFormat="1" ht="15.6" customHeight="1">
      <c r="B77" s="213"/>
      <c r="C77" s="132"/>
      <c r="D77" s="75"/>
      <c r="E77" s="3"/>
      <c r="F77" s="76"/>
      <c r="G77" s="230"/>
      <c r="H77" s="78"/>
      <c r="I77" s="79"/>
      <c r="J77" s="99"/>
      <c r="K77" s="51"/>
      <c r="L77" s="53">
        <v>8</v>
      </c>
      <c r="M77" s="73"/>
      <c r="N77" s="51"/>
    </row>
    <row r="78" spans="2:14" s="171" customFormat="1" ht="15.6" customHeight="1">
      <c r="B78" s="207"/>
      <c r="C78" s="209"/>
      <c r="D78" s="209"/>
      <c r="E78" s="2"/>
      <c r="F78" s="93"/>
      <c r="G78" s="69"/>
      <c r="H78" s="70"/>
      <c r="I78" s="87"/>
      <c r="J78" s="89"/>
      <c r="K78" s="51"/>
      <c r="L78" s="170">
        <v>9</v>
      </c>
      <c r="M78" s="73"/>
      <c r="N78" s="51"/>
    </row>
    <row r="79" spans="2:14" s="171" customFormat="1" ht="15.6" customHeight="1">
      <c r="B79" s="34"/>
      <c r="C79" s="75"/>
      <c r="D79" s="75"/>
      <c r="E79" s="3"/>
      <c r="F79" s="76"/>
      <c r="G79" s="230"/>
      <c r="H79" s="78"/>
      <c r="I79" s="79"/>
      <c r="J79" s="90"/>
      <c r="K79" s="51"/>
      <c r="L79" s="53">
        <v>10</v>
      </c>
      <c r="M79" s="73"/>
      <c r="N79" s="51"/>
    </row>
    <row r="80" spans="2:14" s="171" customFormat="1" ht="15.6" customHeight="1">
      <c r="B80" s="207"/>
      <c r="C80" s="102"/>
      <c r="D80" s="102"/>
      <c r="E80" s="2"/>
      <c r="F80" s="93"/>
      <c r="G80" s="69"/>
      <c r="H80" s="70"/>
      <c r="I80" s="193"/>
      <c r="J80" s="194"/>
      <c r="K80" s="51"/>
      <c r="L80" s="170">
        <v>11</v>
      </c>
      <c r="M80" s="73"/>
      <c r="N80" s="51"/>
    </row>
    <row r="81" spans="2:14" s="171" customFormat="1" ht="15.6" customHeight="1">
      <c r="B81" s="34"/>
      <c r="C81" s="75"/>
      <c r="D81" s="75"/>
      <c r="E81" s="3"/>
      <c r="F81" s="76"/>
      <c r="G81" s="230"/>
      <c r="H81" s="78"/>
      <c r="I81" s="193"/>
      <c r="J81" s="194"/>
      <c r="K81" s="51"/>
      <c r="L81" s="53">
        <v>12</v>
      </c>
      <c r="M81" s="73"/>
      <c r="N81" s="51"/>
    </row>
    <row r="82" spans="2:14" s="171" customFormat="1" ht="15.6" customHeight="1">
      <c r="B82" s="208"/>
      <c r="C82" s="84"/>
      <c r="D82" s="84"/>
      <c r="E82" s="2"/>
      <c r="F82" s="93"/>
      <c r="G82" s="69"/>
      <c r="H82" s="70"/>
      <c r="I82" s="71"/>
      <c r="J82" s="89"/>
      <c r="K82" s="51"/>
      <c r="L82" s="170">
        <v>13</v>
      </c>
      <c r="M82" s="73"/>
      <c r="N82" s="51"/>
    </row>
    <row r="83" spans="2:14" s="171" customFormat="1" ht="15.6" customHeight="1">
      <c r="B83" s="105"/>
      <c r="C83" s="74"/>
      <c r="D83" s="74"/>
      <c r="E83" s="3"/>
      <c r="F83" s="76"/>
      <c r="G83" s="230"/>
      <c r="H83" s="78"/>
      <c r="I83" s="79"/>
      <c r="J83" s="90"/>
      <c r="K83" s="51"/>
      <c r="L83" s="53">
        <v>14</v>
      </c>
      <c r="M83" s="73"/>
      <c r="N83" s="51"/>
    </row>
    <row r="84" spans="2:14" s="171" customFormat="1" ht="15.6" customHeight="1">
      <c r="B84" s="39"/>
      <c r="C84" s="14"/>
      <c r="D84" s="14"/>
      <c r="E84" s="2"/>
      <c r="F84" s="93"/>
      <c r="G84" s="69"/>
      <c r="H84" s="70"/>
      <c r="I84" s="71"/>
      <c r="J84" s="89"/>
      <c r="K84" s="51"/>
      <c r="L84" s="170">
        <v>15</v>
      </c>
      <c r="M84" s="73"/>
      <c r="N84" s="51"/>
    </row>
    <row r="85" spans="2:14" s="171" customFormat="1" ht="15.6" customHeight="1">
      <c r="B85" s="34"/>
      <c r="C85" s="11"/>
      <c r="D85" s="11"/>
      <c r="E85" s="3"/>
      <c r="F85" s="76"/>
      <c r="G85" s="230"/>
      <c r="H85" s="78"/>
      <c r="I85" s="79"/>
      <c r="J85" s="90"/>
      <c r="K85" s="51"/>
      <c r="L85" s="53">
        <v>16</v>
      </c>
      <c r="M85" s="73"/>
      <c r="N85" s="51"/>
    </row>
    <row r="86" spans="2:14" s="171" customFormat="1" ht="15.6" customHeight="1">
      <c r="B86" s="208"/>
      <c r="C86" s="84"/>
      <c r="D86" s="84"/>
      <c r="E86" s="2"/>
      <c r="F86" s="93"/>
      <c r="G86" s="69"/>
      <c r="H86" s="70"/>
      <c r="I86" s="71"/>
      <c r="J86" s="89"/>
      <c r="K86" s="51"/>
      <c r="L86" s="170">
        <v>17</v>
      </c>
      <c r="M86" s="73"/>
      <c r="N86" s="51"/>
    </row>
    <row r="87" spans="2:14" s="171" customFormat="1" ht="15.6" customHeight="1">
      <c r="B87" s="105"/>
      <c r="C87" s="33"/>
      <c r="D87" s="33"/>
      <c r="E87" s="3"/>
      <c r="F87" s="76"/>
      <c r="G87" s="230"/>
      <c r="H87" s="78"/>
      <c r="I87" s="79"/>
      <c r="J87" s="90"/>
      <c r="K87" s="51"/>
      <c r="L87" s="53">
        <v>18</v>
      </c>
      <c r="M87" s="73"/>
      <c r="N87" s="51"/>
    </row>
    <row r="88" spans="2:14" s="171" customFormat="1" ht="15.6" customHeight="1">
      <c r="B88" s="207"/>
      <c r="C88" s="84"/>
      <c r="D88" s="102"/>
      <c r="E88" s="2"/>
      <c r="F88" s="93"/>
      <c r="G88" s="69"/>
      <c r="H88" s="70"/>
      <c r="I88" s="87"/>
      <c r="J88" s="99"/>
      <c r="K88" s="51"/>
      <c r="L88" s="170">
        <v>19</v>
      </c>
      <c r="M88" s="73"/>
      <c r="N88" s="51"/>
    </row>
    <row r="89" spans="2:14" s="171" customFormat="1" ht="15.6" customHeight="1">
      <c r="B89" s="213"/>
      <c r="C89" s="132"/>
      <c r="D89" s="75"/>
      <c r="E89" s="3"/>
      <c r="F89" s="76"/>
      <c r="G89" s="230"/>
      <c r="H89" s="78"/>
      <c r="I89" s="113"/>
      <c r="J89" s="90"/>
      <c r="K89" s="51"/>
      <c r="L89" s="53">
        <v>20</v>
      </c>
      <c r="M89" s="73"/>
      <c r="N89" s="51"/>
    </row>
    <row r="90" spans="2:14" s="171" customFormat="1" ht="15.6" customHeight="1">
      <c r="B90" s="204"/>
      <c r="C90" s="242"/>
      <c r="D90" s="102"/>
      <c r="E90" s="2"/>
      <c r="F90" s="68"/>
      <c r="G90" s="69"/>
      <c r="H90" s="70"/>
      <c r="I90" s="128"/>
      <c r="J90" s="89"/>
      <c r="K90" s="51"/>
      <c r="L90" s="170">
        <v>21</v>
      </c>
      <c r="M90" s="73"/>
      <c r="N90" s="51"/>
    </row>
    <row r="91" spans="2:14" s="171" customFormat="1" ht="15.6" customHeight="1">
      <c r="B91" s="213"/>
      <c r="C91" s="243"/>
      <c r="D91" s="75"/>
      <c r="E91" s="3"/>
      <c r="F91" s="76"/>
      <c r="G91" s="230"/>
      <c r="H91" s="78"/>
      <c r="I91" s="113"/>
      <c r="J91" s="90"/>
      <c r="K91" s="51"/>
      <c r="L91" s="53">
        <v>22</v>
      </c>
      <c r="M91" s="73"/>
      <c r="N91" s="51"/>
    </row>
    <row r="92" spans="2:14" s="171" customFormat="1" ht="15.6" customHeight="1">
      <c r="B92" s="204"/>
      <c r="C92" s="242"/>
      <c r="D92" s="102"/>
      <c r="E92" s="2"/>
      <c r="F92" s="68"/>
      <c r="G92" s="69"/>
      <c r="H92" s="70"/>
      <c r="I92" s="128"/>
      <c r="J92" s="89"/>
      <c r="K92" s="51"/>
      <c r="L92" s="170">
        <v>23</v>
      </c>
      <c r="M92" s="73"/>
      <c r="N92" s="51"/>
    </row>
    <row r="93" spans="2:14" s="171" customFormat="1" ht="15.6" customHeight="1">
      <c r="B93" s="213"/>
      <c r="C93" s="243"/>
      <c r="D93" s="75"/>
      <c r="E93" s="3"/>
      <c r="F93" s="76"/>
      <c r="G93" s="230"/>
      <c r="H93" s="78"/>
      <c r="I93" s="113"/>
      <c r="J93" s="90"/>
      <c r="K93" s="51"/>
      <c r="L93" s="53">
        <v>24</v>
      </c>
      <c r="M93" s="73"/>
      <c r="N93" s="51"/>
    </row>
    <row r="94" spans="2:14" s="171" customFormat="1" ht="15.6" customHeight="1">
      <c r="B94" s="131"/>
      <c r="C94" s="112"/>
      <c r="D94" s="117"/>
      <c r="E94" s="212"/>
      <c r="F94" s="94"/>
      <c r="G94" s="231"/>
      <c r="H94" s="98"/>
      <c r="I94" s="111"/>
      <c r="J94" s="99"/>
      <c r="K94" s="51"/>
      <c r="L94" s="170">
        <v>25</v>
      </c>
      <c r="M94" s="73"/>
      <c r="N94" s="51"/>
    </row>
    <row r="95" spans="2:14" s="171" customFormat="1" ht="15.6" customHeight="1">
      <c r="B95" s="74"/>
      <c r="C95" s="74"/>
      <c r="D95" s="75"/>
      <c r="E95" s="37"/>
      <c r="F95" s="76"/>
      <c r="G95" s="230"/>
      <c r="H95" s="78"/>
      <c r="I95" s="79"/>
      <c r="J95" s="90"/>
      <c r="K95" s="51"/>
      <c r="L95" s="53">
        <v>26</v>
      </c>
      <c r="M95" s="73"/>
      <c r="N95" s="51"/>
    </row>
    <row r="96" spans="2:14" s="171" customFormat="1" ht="15.6" customHeight="1">
      <c r="B96" s="14"/>
      <c r="C96" s="102"/>
      <c r="D96" s="102"/>
      <c r="E96" s="36"/>
      <c r="F96" s="68"/>
      <c r="G96" s="69"/>
      <c r="H96" s="70"/>
      <c r="I96" s="87"/>
      <c r="J96" s="89"/>
      <c r="K96" s="51"/>
      <c r="L96" s="170">
        <v>27</v>
      </c>
      <c r="M96" s="73"/>
      <c r="N96" s="51"/>
    </row>
    <row r="97" spans="2:14" s="171" customFormat="1" ht="15.6" customHeight="1">
      <c r="B97" s="11"/>
      <c r="C97" s="75"/>
      <c r="D97" s="75"/>
      <c r="E97" s="37"/>
      <c r="F97" s="76"/>
      <c r="G97" s="230"/>
      <c r="H97" s="78"/>
      <c r="I97" s="79"/>
      <c r="J97" s="90"/>
      <c r="K97" s="51"/>
      <c r="L97" s="53">
        <v>28</v>
      </c>
      <c r="M97" s="73"/>
      <c r="N97" s="51"/>
    </row>
    <row r="98" spans="2:14" s="171" customFormat="1" ht="15.6" customHeight="1">
      <c r="B98" s="207"/>
      <c r="C98" s="84"/>
      <c r="D98" s="206"/>
      <c r="E98" s="18"/>
      <c r="F98" s="68"/>
      <c r="G98" s="69"/>
      <c r="H98" s="70"/>
      <c r="I98" s="87"/>
      <c r="J98" s="89"/>
      <c r="K98" s="51"/>
      <c r="L98" s="170">
        <v>29</v>
      </c>
      <c r="M98" s="73"/>
      <c r="N98" s="53"/>
    </row>
    <row r="99" spans="2:14" s="171" customFormat="1" ht="15.6" customHeight="1">
      <c r="B99" s="213" t="s">
        <v>12</v>
      </c>
      <c r="C99" s="132"/>
      <c r="D99" s="35"/>
      <c r="E99" s="3"/>
      <c r="F99" s="76"/>
      <c r="G99" s="230"/>
      <c r="H99" s="78"/>
      <c r="I99" s="79"/>
      <c r="J99" s="92"/>
      <c r="K99" s="51"/>
      <c r="L99" s="53">
        <v>30</v>
      </c>
      <c r="M99" s="73"/>
      <c r="N99" s="51"/>
    </row>
    <row r="100" spans="2:14" ht="21" customHeight="1">
      <c r="B100" s="51" t="s">
        <v>155</v>
      </c>
      <c r="G100" s="228"/>
      <c r="N100" s="171"/>
    </row>
    <row r="101" spans="2:14" ht="25.5" customHeight="1">
      <c r="B101" s="55" t="s">
        <v>36</v>
      </c>
      <c r="C101" s="56" t="s">
        <v>754</v>
      </c>
      <c r="D101" s="56"/>
      <c r="E101" s="57"/>
      <c r="F101" s="58"/>
      <c r="G101" s="71"/>
      <c r="H101" s="59"/>
      <c r="I101" s="60"/>
      <c r="J101" s="61"/>
    </row>
    <row r="102" spans="2:14" s="53" customFormat="1" ht="24" customHeight="1">
      <c r="B102" s="62" t="s">
        <v>38</v>
      </c>
      <c r="C102" s="327" t="s">
        <v>39</v>
      </c>
      <c r="D102" s="328"/>
      <c r="E102" s="63" t="s">
        <v>19</v>
      </c>
      <c r="F102" s="64" t="s">
        <v>20</v>
      </c>
      <c r="G102" s="229" t="s">
        <v>21</v>
      </c>
      <c r="H102" s="65" t="s">
        <v>22</v>
      </c>
      <c r="I102" s="327" t="s">
        <v>23</v>
      </c>
      <c r="J102" s="328"/>
      <c r="L102" s="170"/>
      <c r="M102" s="170"/>
      <c r="N102" s="51"/>
    </row>
    <row r="103" spans="2:14" ht="15.6" customHeight="1">
      <c r="B103" s="208"/>
      <c r="C103" s="102"/>
      <c r="D103" s="102"/>
      <c r="E103" s="36"/>
      <c r="F103" s="68"/>
      <c r="G103" s="69"/>
      <c r="H103" s="70"/>
      <c r="I103" s="71"/>
      <c r="J103" s="89"/>
      <c r="L103" s="53">
        <v>1</v>
      </c>
      <c r="M103" s="73"/>
    </row>
    <row r="104" spans="2:14" ht="15.6" customHeight="1">
      <c r="B104" s="74" t="s">
        <v>764</v>
      </c>
      <c r="C104" s="75"/>
      <c r="D104" s="75"/>
      <c r="E104" s="37"/>
      <c r="F104" s="76"/>
      <c r="G104" s="230"/>
      <c r="H104" s="78"/>
      <c r="I104" s="79"/>
      <c r="J104" s="90"/>
      <c r="L104" s="53">
        <v>2</v>
      </c>
      <c r="M104" s="73"/>
    </row>
    <row r="105" spans="2:14" ht="15.6" customHeight="1">
      <c r="B105" s="84"/>
      <c r="C105" s="14"/>
      <c r="D105" s="16"/>
      <c r="E105" s="2"/>
      <c r="F105" s="93"/>
      <c r="G105" s="231"/>
      <c r="H105" s="70"/>
      <c r="I105" s="178"/>
      <c r="J105" s="106"/>
      <c r="L105" s="53">
        <v>3</v>
      </c>
      <c r="M105" s="73"/>
    </row>
    <row r="106" spans="2:14" ht="15.6" customHeight="1">
      <c r="B106" s="74" t="s">
        <v>765</v>
      </c>
      <c r="C106" s="11" t="s">
        <v>699</v>
      </c>
      <c r="D106" s="11" t="s">
        <v>701</v>
      </c>
      <c r="E106" s="3">
        <v>40</v>
      </c>
      <c r="F106" s="76" t="s">
        <v>45</v>
      </c>
      <c r="G106" s="230"/>
      <c r="H106" s="78"/>
      <c r="I106" s="79"/>
      <c r="J106" s="92"/>
      <c r="L106" s="53">
        <v>4</v>
      </c>
      <c r="M106" s="73"/>
    </row>
    <row r="107" spans="2:14" ht="15.6" customHeight="1">
      <c r="B107" s="207"/>
      <c r="C107" s="209"/>
      <c r="D107" s="209"/>
      <c r="E107" s="36"/>
      <c r="F107" s="68"/>
      <c r="G107" s="69"/>
      <c r="H107" s="70"/>
      <c r="I107" s="71"/>
      <c r="J107" s="89"/>
      <c r="L107" s="53">
        <v>5</v>
      </c>
      <c r="M107" s="73"/>
    </row>
    <row r="108" spans="2:14" s="171" customFormat="1" ht="15.6" customHeight="1">
      <c r="B108" s="34"/>
      <c r="C108" s="75" t="s">
        <v>698</v>
      </c>
      <c r="D108" s="75" t="s">
        <v>702</v>
      </c>
      <c r="E108" s="37">
        <v>66.599999999999994</v>
      </c>
      <c r="F108" s="76" t="s">
        <v>44</v>
      </c>
      <c r="G108" s="230"/>
      <c r="H108" s="78"/>
      <c r="I108" s="79"/>
      <c r="J108" s="92"/>
      <c r="K108" s="51"/>
      <c r="L108" s="53">
        <v>6</v>
      </c>
      <c r="M108" s="73"/>
      <c r="N108" s="51"/>
    </row>
    <row r="109" spans="2:14" s="171" customFormat="1" ht="15.6" customHeight="1">
      <c r="B109" s="207"/>
      <c r="C109" s="102"/>
      <c r="D109" s="102"/>
      <c r="E109" s="36"/>
      <c r="F109" s="68"/>
      <c r="G109" s="69"/>
      <c r="H109" s="70"/>
      <c r="I109" s="71"/>
      <c r="J109" s="89"/>
      <c r="K109" s="51"/>
      <c r="L109" s="53">
        <v>7</v>
      </c>
      <c r="M109" s="73"/>
      <c r="N109" s="51"/>
    </row>
    <row r="110" spans="2:14" s="171" customFormat="1" ht="15.6" customHeight="1">
      <c r="B110" s="34"/>
      <c r="C110" s="132"/>
      <c r="D110" s="75"/>
      <c r="E110" s="37"/>
      <c r="F110" s="76"/>
      <c r="G110" s="230"/>
      <c r="H110" s="78"/>
      <c r="I110" s="79"/>
      <c r="J110" s="90"/>
      <c r="K110" s="51"/>
      <c r="L110" s="53">
        <v>8</v>
      </c>
      <c r="M110" s="73"/>
      <c r="N110" s="51"/>
    </row>
    <row r="111" spans="2:14" s="171" customFormat="1" ht="15.6" customHeight="1">
      <c r="B111" s="208"/>
      <c r="C111" s="84"/>
      <c r="D111" s="84" t="s">
        <v>704</v>
      </c>
      <c r="E111" s="36"/>
      <c r="F111" s="68"/>
      <c r="G111" s="69"/>
      <c r="H111" s="70"/>
      <c r="I111" s="71"/>
      <c r="J111" s="99"/>
      <c r="K111" s="51"/>
      <c r="L111" s="53">
        <v>9</v>
      </c>
      <c r="M111" s="73"/>
      <c r="N111" s="51"/>
    </row>
    <row r="112" spans="2:14" s="171" customFormat="1" ht="15.6" customHeight="1">
      <c r="B112" s="34" t="s">
        <v>766</v>
      </c>
      <c r="C112" s="34" t="s">
        <v>700</v>
      </c>
      <c r="D112" s="74" t="s">
        <v>705</v>
      </c>
      <c r="E112" s="37">
        <v>793</v>
      </c>
      <c r="F112" s="76" t="s">
        <v>44</v>
      </c>
      <c r="G112" s="230"/>
      <c r="H112" s="78"/>
      <c r="I112" s="79"/>
      <c r="J112" s="99"/>
      <c r="K112" s="51"/>
      <c r="L112" s="53">
        <v>10</v>
      </c>
      <c r="M112" s="73"/>
      <c r="N112" s="51"/>
    </row>
    <row r="113" spans="2:14" s="171" customFormat="1" ht="15.6" customHeight="1">
      <c r="B113" s="5"/>
      <c r="C113" s="84"/>
      <c r="D113" s="84" t="s">
        <v>706</v>
      </c>
      <c r="E113" s="36"/>
      <c r="F113" s="68"/>
      <c r="G113" s="69"/>
      <c r="H113" s="70"/>
      <c r="I113" s="339" t="s">
        <v>708</v>
      </c>
      <c r="J113" s="340"/>
      <c r="K113" s="51"/>
      <c r="L113" s="53">
        <v>11</v>
      </c>
      <c r="M113" s="73"/>
      <c r="N113" s="51"/>
    </row>
    <row r="114" spans="2:14" s="171" customFormat="1" ht="15.6" customHeight="1">
      <c r="B114" s="74" t="s">
        <v>767</v>
      </c>
      <c r="C114" s="74" t="s">
        <v>703</v>
      </c>
      <c r="D114" s="74" t="s">
        <v>707</v>
      </c>
      <c r="E114" s="37">
        <v>18</v>
      </c>
      <c r="F114" s="76" t="s">
        <v>58</v>
      </c>
      <c r="G114" s="230"/>
      <c r="H114" s="78"/>
      <c r="I114" s="79"/>
      <c r="J114" s="90"/>
      <c r="K114" s="51"/>
      <c r="L114" s="53">
        <v>12</v>
      </c>
      <c r="M114" s="73"/>
      <c r="N114" s="51"/>
    </row>
    <row r="115" spans="2:14" s="171" customFormat="1" ht="15.6" customHeight="1">
      <c r="B115" s="5"/>
      <c r="C115" s="84"/>
      <c r="D115" s="102"/>
      <c r="E115" s="36"/>
      <c r="F115" s="68"/>
      <c r="G115" s="69"/>
      <c r="H115" s="70"/>
      <c r="I115" s="193"/>
      <c r="J115" s="194"/>
      <c r="K115" s="51"/>
      <c r="L115" s="53">
        <v>13</v>
      </c>
      <c r="M115" s="73"/>
      <c r="N115" s="51"/>
    </row>
    <row r="116" spans="2:14" s="171" customFormat="1" ht="15.6" customHeight="1">
      <c r="B116" s="213"/>
      <c r="C116" s="132"/>
      <c r="D116" s="75"/>
      <c r="E116" s="37"/>
      <c r="F116" s="76"/>
      <c r="G116" s="230"/>
      <c r="H116" s="78"/>
      <c r="I116" s="193"/>
      <c r="J116" s="194"/>
      <c r="K116" s="51"/>
      <c r="L116" s="53">
        <v>14</v>
      </c>
      <c r="M116" s="73"/>
      <c r="N116" s="51"/>
    </row>
    <row r="117" spans="2:14" s="171" customFormat="1" ht="15.6" customHeight="1">
      <c r="B117" s="14"/>
      <c r="C117" s="102"/>
      <c r="D117" s="102"/>
      <c r="E117" s="36"/>
      <c r="F117" s="68"/>
      <c r="G117" s="69"/>
      <c r="H117" s="70"/>
      <c r="I117" s="71"/>
      <c r="J117" s="89"/>
      <c r="K117" s="51"/>
      <c r="L117" s="53">
        <v>15</v>
      </c>
      <c r="M117" s="73"/>
      <c r="N117" s="51"/>
    </row>
    <row r="118" spans="2:14" s="171" customFormat="1" ht="15.6" customHeight="1">
      <c r="B118" s="11"/>
      <c r="C118" s="75"/>
      <c r="D118" s="75"/>
      <c r="E118" s="37"/>
      <c r="F118" s="76"/>
      <c r="G118" s="230"/>
      <c r="H118" s="78"/>
      <c r="I118" s="79"/>
      <c r="J118" s="90"/>
      <c r="K118" s="51"/>
      <c r="L118" s="53">
        <v>16</v>
      </c>
      <c r="M118" s="73"/>
      <c r="N118" s="51"/>
    </row>
    <row r="119" spans="2:14" s="171" customFormat="1" ht="15.6" customHeight="1">
      <c r="B119" s="39"/>
      <c r="C119" s="14"/>
      <c r="D119" s="16"/>
      <c r="E119" s="2"/>
      <c r="F119" s="93"/>
      <c r="G119" s="69"/>
      <c r="H119" s="70"/>
      <c r="I119" s="71"/>
      <c r="J119" s="89"/>
      <c r="K119" s="51"/>
      <c r="L119" s="53">
        <v>17</v>
      </c>
      <c r="M119" s="73"/>
      <c r="N119" s="51"/>
    </row>
    <row r="120" spans="2:14" s="171" customFormat="1" ht="15.6" customHeight="1">
      <c r="B120" s="34"/>
      <c r="C120" s="11"/>
      <c r="D120" s="11"/>
      <c r="E120" s="3"/>
      <c r="F120" s="76"/>
      <c r="G120" s="230"/>
      <c r="H120" s="78"/>
      <c r="I120" s="79"/>
      <c r="J120" s="90"/>
      <c r="K120" s="51"/>
      <c r="L120" s="53">
        <v>18</v>
      </c>
      <c r="M120" s="73"/>
      <c r="N120" s="51"/>
    </row>
    <row r="121" spans="2:14" s="171" customFormat="1" ht="15.6" customHeight="1">
      <c r="B121" s="208"/>
      <c r="C121" s="84"/>
      <c r="D121" s="16"/>
      <c r="E121" s="2"/>
      <c r="F121" s="93"/>
      <c r="G121" s="69"/>
      <c r="H121" s="70"/>
      <c r="I121" s="71"/>
      <c r="J121" s="89"/>
      <c r="K121" s="51"/>
      <c r="L121" s="53">
        <v>19</v>
      </c>
      <c r="M121" s="73"/>
      <c r="N121" s="51"/>
    </row>
    <row r="122" spans="2:14" s="171" customFormat="1" ht="15.6" customHeight="1">
      <c r="B122" s="82"/>
      <c r="C122" s="75"/>
      <c r="D122" s="11"/>
      <c r="E122" s="3"/>
      <c r="F122" s="76"/>
      <c r="G122" s="230"/>
      <c r="H122" s="78"/>
      <c r="I122" s="79"/>
      <c r="J122" s="90"/>
      <c r="K122" s="51"/>
      <c r="L122" s="53">
        <v>20</v>
      </c>
      <c r="M122" s="73"/>
      <c r="N122" s="51"/>
    </row>
    <row r="123" spans="2:14" s="171" customFormat="1" ht="15.6" customHeight="1">
      <c r="B123" s="91"/>
      <c r="C123" s="91"/>
      <c r="D123" s="102"/>
      <c r="E123" s="36"/>
      <c r="F123" s="68"/>
      <c r="G123" s="69"/>
      <c r="H123" s="70"/>
      <c r="I123" s="85"/>
      <c r="J123" s="99"/>
      <c r="K123" s="51"/>
      <c r="L123" s="53">
        <v>21</v>
      </c>
      <c r="M123" s="73"/>
      <c r="N123" s="51"/>
    </row>
    <row r="124" spans="2:14" s="171" customFormat="1" ht="15.6" customHeight="1">
      <c r="B124" s="127"/>
      <c r="C124" s="127"/>
      <c r="D124" s="75"/>
      <c r="E124" s="37"/>
      <c r="F124" s="76"/>
      <c r="G124" s="230"/>
      <c r="H124" s="78"/>
      <c r="I124" s="88"/>
      <c r="J124" s="99"/>
      <c r="K124" s="51"/>
      <c r="L124" s="53">
        <v>22</v>
      </c>
      <c r="M124" s="73"/>
      <c r="N124" s="51"/>
    </row>
    <row r="125" spans="2:14" s="171" customFormat="1" ht="15.6" customHeight="1">
      <c r="B125" s="131"/>
      <c r="C125" s="84"/>
      <c r="D125" s="93"/>
      <c r="E125" s="36"/>
      <c r="F125" s="68"/>
      <c r="G125" s="69"/>
      <c r="H125" s="70"/>
      <c r="I125" s="71"/>
      <c r="J125" s="89"/>
      <c r="K125" s="51"/>
      <c r="L125" s="53">
        <v>23</v>
      </c>
      <c r="M125" s="73"/>
      <c r="N125" s="51"/>
    </row>
    <row r="126" spans="2:14" s="171" customFormat="1" ht="15.6" customHeight="1">
      <c r="B126" s="34"/>
      <c r="C126" s="74"/>
      <c r="D126" s="74"/>
      <c r="E126" s="37"/>
      <c r="F126" s="76"/>
      <c r="G126" s="230"/>
      <c r="H126" s="78"/>
      <c r="I126" s="79"/>
      <c r="J126" s="90"/>
      <c r="K126" s="51"/>
      <c r="L126" s="53">
        <v>24</v>
      </c>
      <c r="M126" s="73"/>
      <c r="N126" s="51"/>
    </row>
    <row r="127" spans="2:14" s="171" customFormat="1" ht="15.6" customHeight="1">
      <c r="B127" s="131"/>
      <c r="C127" s="84"/>
      <c r="D127" s="93"/>
      <c r="E127" s="36"/>
      <c r="F127" s="68"/>
      <c r="G127" s="69"/>
      <c r="H127" s="70"/>
      <c r="I127" s="111"/>
      <c r="J127" s="99"/>
      <c r="K127" s="51"/>
      <c r="L127" s="53">
        <v>25</v>
      </c>
      <c r="M127" s="73"/>
      <c r="N127" s="51"/>
    </row>
    <row r="128" spans="2:14" s="171" customFormat="1" ht="15.6" customHeight="1">
      <c r="B128" s="74"/>
      <c r="C128" s="74"/>
      <c r="D128" s="75"/>
      <c r="E128" s="37"/>
      <c r="F128" s="76"/>
      <c r="G128" s="230"/>
      <c r="H128" s="78"/>
      <c r="I128" s="79"/>
      <c r="J128" s="90"/>
      <c r="K128" s="51"/>
      <c r="L128" s="53">
        <v>26</v>
      </c>
      <c r="M128" s="73"/>
      <c r="N128" s="51"/>
    </row>
    <row r="129" spans="2:14" s="171" customFormat="1" ht="15.6" customHeight="1">
      <c r="B129" s="14"/>
      <c r="C129" s="84"/>
      <c r="D129" s="102"/>
      <c r="E129" s="36"/>
      <c r="F129" s="68"/>
      <c r="G129" s="69"/>
      <c r="H129" s="70"/>
      <c r="I129" s="87"/>
      <c r="J129" s="89"/>
      <c r="K129" s="51"/>
      <c r="L129" s="53">
        <v>27</v>
      </c>
      <c r="M129" s="73"/>
      <c r="N129" s="51"/>
    </row>
    <row r="130" spans="2:14" s="171" customFormat="1" ht="15.6" customHeight="1">
      <c r="B130" s="11"/>
      <c r="C130" s="132"/>
      <c r="D130" s="75"/>
      <c r="E130" s="37"/>
      <c r="F130" s="76"/>
      <c r="G130" s="230"/>
      <c r="H130" s="78"/>
      <c r="I130" s="79"/>
      <c r="J130" s="90"/>
      <c r="K130" s="51"/>
      <c r="L130" s="53">
        <v>28</v>
      </c>
      <c r="M130" s="73"/>
      <c r="N130" s="51"/>
    </row>
    <row r="131" spans="2:14" s="171" customFormat="1" ht="15.6" customHeight="1">
      <c r="B131" s="207"/>
      <c r="C131" s="84"/>
      <c r="D131" s="206"/>
      <c r="E131" s="18"/>
      <c r="F131" s="68"/>
      <c r="G131" s="69"/>
      <c r="H131" s="70"/>
      <c r="I131" s="87"/>
      <c r="J131" s="89"/>
      <c r="K131" s="51"/>
      <c r="L131" s="53">
        <v>29</v>
      </c>
      <c r="M131" s="73"/>
      <c r="N131" s="53"/>
    </row>
    <row r="132" spans="2:14" s="171" customFormat="1" ht="15.6" customHeight="1">
      <c r="B132" s="213" t="s">
        <v>12</v>
      </c>
      <c r="C132" s="132"/>
      <c r="D132" s="35"/>
      <c r="E132" s="3"/>
      <c r="F132" s="76"/>
      <c r="G132" s="230"/>
      <c r="H132" s="78"/>
      <c r="I132" s="79"/>
      <c r="J132" s="92"/>
      <c r="K132" s="51"/>
      <c r="L132" s="53">
        <v>30</v>
      </c>
      <c r="M132" s="73"/>
      <c r="N132" s="51"/>
    </row>
    <row r="133" spans="2:14" ht="21" customHeight="1">
      <c r="B133" s="51" t="s">
        <v>155</v>
      </c>
      <c r="G133" s="228"/>
      <c r="N133" s="171"/>
    </row>
    <row r="134" spans="2:14" ht="25.5" customHeight="1">
      <c r="B134" s="55" t="s">
        <v>36</v>
      </c>
      <c r="C134" s="56" t="s">
        <v>754</v>
      </c>
      <c r="D134" s="56"/>
      <c r="E134" s="57"/>
      <c r="F134" s="58"/>
      <c r="G134" s="71"/>
      <c r="H134" s="59"/>
      <c r="I134" s="60"/>
      <c r="J134" s="61"/>
    </row>
    <row r="135" spans="2:14" s="53" customFormat="1" ht="24" customHeight="1">
      <c r="B135" s="62" t="s">
        <v>38</v>
      </c>
      <c r="C135" s="327" t="s">
        <v>39</v>
      </c>
      <c r="D135" s="328"/>
      <c r="E135" s="63" t="s">
        <v>19</v>
      </c>
      <c r="F135" s="64" t="s">
        <v>20</v>
      </c>
      <c r="G135" s="229" t="s">
        <v>21</v>
      </c>
      <c r="H135" s="65" t="s">
        <v>22</v>
      </c>
      <c r="I135" s="327" t="s">
        <v>23</v>
      </c>
      <c r="J135" s="328"/>
      <c r="L135" s="170"/>
      <c r="M135" s="170"/>
      <c r="N135" s="51"/>
    </row>
    <row r="136" spans="2:14" ht="15.6" customHeight="1">
      <c r="B136" s="14"/>
      <c r="C136" s="102"/>
      <c r="D136" s="102"/>
      <c r="E136" s="36"/>
      <c r="F136" s="68"/>
      <c r="G136" s="69"/>
      <c r="H136" s="70"/>
      <c r="I136" s="71"/>
      <c r="J136" s="89"/>
      <c r="L136" s="53">
        <v>1</v>
      </c>
      <c r="M136" s="73"/>
    </row>
    <row r="137" spans="2:14" ht="15.6" customHeight="1">
      <c r="B137" s="11" t="s">
        <v>768</v>
      </c>
      <c r="C137" s="75"/>
      <c r="D137" s="75"/>
      <c r="E137" s="37"/>
      <c r="F137" s="76"/>
      <c r="G137" s="230"/>
      <c r="H137" s="78"/>
      <c r="I137" s="79"/>
      <c r="J137" s="90"/>
      <c r="L137" s="53">
        <v>2</v>
      </c>
      <c r="M137" s="73"/>
    </row>
    <row r="138" spans="2:14" ht="15.6" customHeight="1">
      <c r="B138" s="39"/>
      <c r="C138" s="14"/>
      <c r="D138" s="16"/>
      <c r="E138" s="2"/>
      <c r="F138" s="93"/>
      <c r="G138" s="69"/>
      <c r="H138" s="70"/>
      <c r="I138" s="71"/>
      <c r="J138" s="89"/>
      <c r="L138" s="53">
        <v>3</v>
      </c>
      <c r="M138" s="73"/>
    </row>
    <row r="139" spans="2:14" ht="15.6" customHeight="1">
      <c r="B139" s="34" t="s">
        <v>769</v>
      </c>
      <c r="C139" s="11" t="s">
        <v>710</v>
      </c>
      <c r="D139" s="11" t="s">
        <v>709</v>
      </c>
      <c r="E139" s="3">
        <v>90</v>
      </c>
      <c r="F139" s="76" t="s">
        <v>44</v>
      </c>
      <c r="G139" s="230"/>
      <c r="H139" s="78"/>
      <c r="I139" s="79"/>
      <c r="J139" s="90"/>
      <c r="L139" s="53">
        <v>4</v>
      </c>
      <c r="M139" s="73"/>
    </row>
    <row r="140" spans="2:14" ht="15.6" customHeight="1">
      <c r="B140" s="208"/>
      <c r="C140" s="84"/>
      <c r="D140" s="16"/>
      <c r="E140" s="2"/>
      <c r="F140" s="93"/>
      <c r="G140" s="69"/>
      <c r="H140" s="70"/>
      <c r="I140" s="71"/>
      <c r="J140" s="89"/>
      <c r="L140" s="53">
        <v>5</v>
      </c>
      <c r="M140" s="73"/>
    </row>
    <row r="141" spans="2:14" s="171" customFormat="1" ht="15.6" customHeight="1">
      <c r="B141" s="82" t="s">
        <v>770</v>
      </c>
      <c r="C141" s="75" t="s">
        <v>711</v>
      </c>
      <c r="D141" s="11" t="s">
        <v>712</v>
      </c>
      <c r="E141" s="3">
        <v>16</v>
      </c>
      <c r="F141" s="76" t="s">
        <v>62</v>
      </c>
      <c r="G141" s="230"/>
      <c r="H141" s="78"/>
      <c r="I141" s="79"/>
      <c r="J141" s="90"/>
      <c r="K141" s="51"/>
      <c r="L141" s="53">
        <v>6</v>
      </c>
      <c r="M141" s="73"/>
      <c r="N141" s="51"/>
    </row>
    <row r="142" spans="2:14" s="171" customFormat="1" ht="15.6" customHeight="1">
      <c r="B142" s="131"/>
      <c r="C142" s="84"/>
      <c r="D142" s="93" t="s">
        <v>715</v>
      </c>
      <c r="E142" s="36"/>
      <c r="F142" s="68"/>
      <c r="G142" s="69"/>
      <c r="H142" s="70"/>
      <c r="I142" s="71"/>
      <c r="J142" s="89"/>
      <c r="K142" s="51"/>
      <c r="L142" s="53">
        <v>7</v>
      </c>
      <c r="M142" s="73"/>
      <c r="N142" s="51"/>
    </row>
    <row r="143" spans="2:14" s="171" customFormat="1" ht="15.6" customHeight="1">
      <c r="B143" s="34" t="s">
        <v>771</v>
      </c>
      <c r="C143" s="74" t="s">
        <v>714</v>
      </c>
      <c r="D143" s="74" t="s">
        <v>713</v>
      </c>
      <c r="E143" s="37">
        <v>2</v>
      </c>
      <c r="F143" s="76" t="s">
        <v>5</v>
      </c>
      <c r="G143" s="230"/>
      <c r="H143" s="78"/>
      <c r="I143" s="79"/>
      <c r="J143" s="90"/>
      <c r="K143" s="51"/>
      <c r="L143" s="53">
        <v>8</v>
      </c>
      <c r="M143" s="73"/>
      <c r="N143" s="51"/>
    </row>
    <row r="144" spans="2:14" s="171" customFormat="1" ht="15.6" customHeight="1">
      <c r="B144" s="131"/>
      <c r="C144" s="84"/>
      <c r="D144" s="93"/>
      <c r="E144" s="36"/>
      <c r="F144" s="68"/>
      <c r="G144" s="69"/>
      <c r="H144" s="70"/>
      <c r="I144" s="111"/>
      <c r="J144" s="99"/>
      <c r="K144" s="51"/>
      <c r="L144" s="53">
        <v>9</v>
      </c>
      <c r="M144" s="73"/>
      <c r="N144" s="51"/>
    </row>
    <row r="145" spans="2:14" s="171" customFormat="1" ht="15.6" customHeight="1">
      <c r="B145" s="74"/>
      <c r="C145" s="74"/>
      <c r="D145" s="75"/>
      <c r="E145" s="37"/>
      <c r="F145" s="76"/>
      <c r="G145" s="230"/>
      <c r="H145" s="78"/>
      <c r="I145" s="79"/>
      <c r="J145" s="90"/>
      <c r="K145" s="51"/>
      <c r="L145" s="53">
        <v>10</v>
      </c>
      <c r="M145" s="73"/>
      <c r="N145" s="51"/>
    </row>
    <row r="146" spans="2:14" s="171" customFormat="1" ht="15.6" customHeight="1">
      <c r="B146" s="14"/>
      <c r="C146" s="84"/>
      <c r="D146" s="102"/>
      <c r="E146" s="36"/>
      <c r="F146" s="68"/>
      <c r="G146" s="69"/>
      <c r="H146" s="70"/>
      <c r="I146" s="87"/>
      <c r="J146" s="89"/>
      <c r="K146" s="51"/>
      <c r="L146" s="53">
        <v>11</v>
      </c>
      <c r="M146" s="73"/>
      <c r="N146" s="51"/>
    </row>
    <row r="147" spans="2:14" s="171" customFormat="1" ht="15.6" customHeight="1">
      <c r="B147" s="11"/>
      <c r="C147" s="132"/>
      <c r="D147" s="75"/>
      <c r="E147" s="37"/>
      <c r="F147" s="76"/>
      <c r="G147" s="230"/>
      <c r="H147" s="78"/>
      <c r="I147" s="79"/>
      <c r="J147" s="90"/>
      <c r="K147" s="51"/>
      <c r="L147" s="53">
        <v>12</v>
      </c>
      <c r="M147" s="73"/>
      <c r="N147" s="51"/>
    </row>
    <row r="148" spans="2:14" s="171" customFormat="1" ht="15.6" customHeight="1">
      <c r="B148" s="16"/>
      <c r="C148" s="245"/>
      <c r="D148" s="67"/>
      <c r="E148" s="212"/>
      <c r="F148" s="94"/>
      <c r="G148" s="231"/>
      <c r="H148" s="98"/>
      <c r="I148" s="88"/>
      <c r="J148" s="99"/>
      <c r="K148" s="51"/>
      <c r="L148" s="53">
        <v>13</v>
      </c>
      <c r="M148" s="73"/>
      <c r="N148" s="51"/>
    </row>
    <row r="149" spans="2:14" s="171" customFormat="1" ht="15.6" customHeight="1">
      <c r="B149" s="16"/>
      <c r="C149" s="245"/>
      <c r="D149" s="67"/>
      <c r="E149" s="212"/>
      <c r="F149" s="94"/>
      <c r="G149" s="231"/>
      <c r="H149" s="98"/>
      <c r="I149" s="88"/>
      <c r="J149" s="99"/>
      <c r="K149" s="51"/>
      <c r="L149" s="53">
        <v>14</v>
      </c>
      <c r="M149" s="73"/>
      <c r="N149" s="51"/>
    </row>
    <row r="150" spans="2:14" s="171" customFormat="1" ht="15.6" customHeight="1">
      <c r="B150" s="14"/>
      <c r="C150" s="102"/>
      <c r="D150" s="102"/>
      <c r="E150" s="36"/>
      <c r="F150" s="68"/>
      <c r="G150" s="69"/>
      <c r="H150" s="70"/>
      <c r="I150" s="71"/>
      <c r="J150" s="89"/>
      <c r="K150" s="51"/>
      <c r="L150" s="53">
        <v>15</v>
      </c>
      <c r="M150" s="73"/>
      <c r="N150" s="51"/>
    </row>
    <row r="151" spans="2:14" s="171" customFormat="1" ht="15.6" customHeight="1">
      <c r="B151" s="11"/>
      <c r="C151" s="75"/>
      <c r="D151" s="75"/>
      <c r="E151" s="37"/>
      <c r="F151" s="76"/>
      <c r="G151" s="230"/>
      <c r="H151" s="78"/>
      <c r="I151" s="79"/>
      <c r="J151" s="90"/>
      <c r="K151" s="51"/>
      <c r="L151" s="53">
        <v>16</v>
      </c>
      <c r="M151" s="73"/>
      <c r="N151" s="51"/>
    </row>
    <row r="152" spans="2:14" s="171" customFormat="1" ht="15.6" customHeight="1">
      <c r="B152" s="39"/>
      <c r="C152" s="14"/>
      <c r="D152" s="16"/>
      <c r="E152" s="2"/>
      <c r="F152" s="93"/>
      <c r="G152" s="69"/>
      <c r="H152" s="70"/>
      <c r="I152" s="71"/>
      <c r="J152" s="89"/>
      <c r="K152" s="51"/>
      <c r="L152" s="53">
        <v>17</v>
      </c>
      <c r="M152" s="73"/>
      <c r="N152" s="51"/>
    </row>
    <row r="153" spans="2:14" s="171" customFormat="1" ht="15.6" customHeight="1">
      <c r="B153" s="34"/>
      <c r="C153" s="11"/>
      <c r="D153" s="11"/>
      <c r="E153" s="3"/>
      <c r="F153" s="76"/>
      <c r="G153" s="230"/>
      <c r="H153" s="78"/>
      <c r="I153" s="79"/>
      <c r="J153" s="90"/>
      <c r="K153" s="51"/>
      <c r="L153" s="53">
        <v>18</v>
      </c>
      <c r="M153" s="73"/>
      <c r="N153" s="51"/>
    </row>
    <row r="154" spans="2:14" s="171" customFormat="1" ht="15.6" customHeight="1">
      <c r="B154" s="208"/>
      <c r="C154" s="84"/>
      <c r="D154" s="16"/>
      <c r="E154" s="2"/>
      <c r="F154" s="93"/>
      <c r="G154" s="69"/>
      <c r="H154" s="70"/>
      <c r="I154" s="71"/>
      <c r="J154" s="89"/>
      <c r="K154" s="51"/>
      <c r="L154" s="53">
        <v>19</v>
      </c>
      <c r="M154" s="73"/>
      <c r="N154" s="51"/>
    </row>
    <row r="155" spans="2:14" s="171" customFormat="1" ht="15.6" customHeight="1">
      <c r="B155" s="82"/>
      <c r="C155" s="75"/>
      <c r="D155" s="11"/>
      <c r="E155" s="3"/>
      <c r="F155" s="76"/>
      <c r="G155" s="230"/>
      <c r="H155" s="78"/>
      <c r="I155" s="79"/>
      <c r="J155" s="90"/>
      <c r="K155" s="51"/>
      <c r="L155" s="53">
        <v>20</v>
      </c>
      <c r="M155" s="73"/>
      <c r="N155" s="51"/>
    </row>
    <row r="156" spans="2:14" s="171" customFormat="1" ht="15.6" customHeight="1">
      <c r="B156" s="91"/>
      <c r="C156" s="91"/>
      <c r="D156" s="102"/>
      <c r="E156" s="36"/>
      <c r="F156" s="68"/>
      <c r="G156" s="69"/>
      <c r="H156" s="70"/>
      <c r="I156" s="85"/>
      <c r="J156" s="99"/>
      <c r="K156" s="51"/>
      <c r="L156" s="53">
        <v>21</v>
      </c>
      <c r="M156" s="73"/>
      <c r="N156" s="51"/>
    </row>
    <row r="157" spans="2:14" s="171" customFormat="1" ht="15.6" customHeight="1">
      <c r="B157" s="127"/>
      <c r="C157" s="127"/>
      <c r="D157" s="75"/>
      <c r="E157" s="37"/>
      <c r="F157" s="76"/>
      <c r="G157" s="230"/>
      <c r="H157" s="78"/>
      <c r="I157" s="88"/>
      <c r="J157" s="99"/>
      <c r="K157" s="51"/>
      <c r="L157" s="53">
        <v>22</v>
      </c>
      <c r="M157" s="73"/>
      <c r="N157" s="51"/>
    </row>
    <row r="158" spans="2:14" s="171" customFormat="1" ht="15.6" customHeight="1">
      <c r="B158" s="131"/>
      <c r="C158" s="84"/>
      <c r="D158" s="93"/>
      <c r="E158" s="36"/>
      <c r="F158" s="68"/>
      <c r="G158" s="69"/>
      <c r="H158" s="70"/>
      <c r="I158" s="71"/>
      <c r="J158" s="89"/>
      <c r="K158" s="51"/>
      <c r="L158" s="53">
        <v>23</v>
      </c>
      <c r="M158" s="73"/>
      <c r="N158" s="51"/>
    </row>
    <row r="159" spans="2:14" s="171" customFormat="1" ht="15.6" customHeight="1">
      <c r="B159" s="34"/>
      <c r="C159" s="74"/>
      <c r="D159" s="74"/>
      <c r="E159" s="37"/>
      <c r="F159" s="76"/>
      <c r="G159" s="230"/>
      <c r="H159" s="78"/>
      <c r="I159" s="79"/>
      <c r="J159" s="90"/>
      <c r="K159" s="51"/>
      <c r="L159" s="53">
        <v>24</v>
      </c>
      <c r="M159" s="73"/>
      <c r="N159" s="51"/>
    </row>
    <row r="160" spans="2:14" s="171" customFormat="1" ht="15.6" customHeight="1">
      <c r="B160" s="131"/>
      <c r="C160" s="84"/>
      <c r="D160" s="93"/>
      <c r="E160" s="36"/>
      <c r="F160" s="68"/>
      <c r="G160" s="69"/>
      <c r="H160" s="70"/>
      <c r="I160" s="111"/>
      <c r="J160" s="99"/>
      <c r="K160" s="51"/>
      <c r="L160" s="53">
        <v>25</v>
      </c>
      <c r="M160" s="73"/>
      <c r="N160" s="51"/>
    </row>
    <row r="161" spans="2:14" s="171" customFormat="1" ht="15.6" customHeight="1">
      <c r="B161" s="74"/>
      <c r="C161" s="74"/>
      <c r="D161" s="75"/>
      <c r="E161" s="37"/>
      <c r="F161" s="76"/>
      <c r="G161" s="230"/>
      <c r="H161" s="78"/>
      <c r="I161" s="79"/>
      <c r="J161" s="90"/>
      <c r="K161" s="51"/>
      <c r="L161" s="53">
        <v>26</v>
      </c>
      <c r="M161" s="73"/>
      <c r="N161" s="51"/>
    </row>
    <row r="162" spans="2:14" s="171" customFormat="1" ht="15.6" customHeight="1">
      <c r="B162" s="14"/>
      <c r="C162" s="84"/>
      <c r="D162" s="102"/>
      <c r="E162" s="36"/>
      <c r="F162" s="68"/>
      <c r="G162" s="69"/>
      <c r="H162" s="70"/>
      <c r="I162" s="87"/>
      <c r="J162" s="89"/>
      <c r="K162" s="51"/>
      <c r="L162" s="53">
        <v>27</v>
      </c>
      <c r="M162" s="73"/>
      <c r="N162" s="51"/>
    </row>
    <row r="163" spans="2:14" s="171" customFormat="1" ht="15.6" customHeight="1">
      <c r="B163" s="11"/>
      <c r="C163" s="132"/>
      <c r="D163" s="75"/>
      <c r="E163" s="37"/>
      <c r="F163" s="76"/>
      <c r="G163" s="230"/>
      <c r="H163" s="78"/>
      <c r="I163" s="79"/>
      <c r="J163" s="90"/>
      <c r="K163" s="51"/>
      <c r="L163" s="53">
        <v>28</v>
      </c>
      <c r="M163" s="73"/>
      <c r="N163" s="51"/>
    </row>
    <row r="164" spans="2:14" s="171" customFormat="1" ht="15.6" customHeight="1">
      <c r="B164" s="39"/>
      <c r="C164" s="84"/>
      <c r="D164" s="206"/>
      <c r="E164" s="18"/>
      <c r="F164" s="68"/>
      <c r="G164" s="69"/>
      <c r="H164" s="70"/>
      <c r="I164" s="87"/>
      <c r="J164" s="89"/>
      <c r="K164" s="51"/>
      <c r="L164" s="53">
        <v>29</v>
      </c>
      <c r="M164" s="73"/>
      <c r="N164" s="53"/>
    </row>
    <row r="165" spans="2:14" s="171" customFormat="1" ht="15.6" customHeight="1">
      <c r="B165" s="213" t="s">
        <v>12</v>
      </c>
      <c r="C165" s="33"/>
      <c r="D165" s="35"/>
      <c r="E165" s="3"/>
      <c r="F165" s="76"/>
      <c r="G165" s="230"/>
      <c r="H165" s="78"/>
      <c r="I165" s="79"/>
      <c r="J165" s="92"/>
      <c r="K165" s="51"/>
      <c r="L165" s="53">
        <v>30</v>
      </c>
      <c r="M165" s="73"/>
      <c r="N165" s="51"/>
    </row>
    <row r="166" spans="2:14" ht="21" customHeight="1">
      <c r="B166" s="51" t="s">
        <v>155</v>
      </c>
      <c r="G166" s="228"/>
      <c r="N166" s="171"/>
    </row>
    <row r="167" spans="2:14" ht="25.5" customHeight="1">
      <c r="B167" s="55" t="s">
        <v>36</v>
      </c>
      <c r="C167" s="56" t="s">
        <v>754</v>
      </c>
      <c r="D167" s="56"/>
      <c r="E167" s="57"/>
      <c r="F167" s="58"/>
      <c r="G167" s="71"/>
      <c r="H167" s="59"/>
      <c r="I167" s="60"/>
      <c r="J167" s="61"/>
    </row>
    <row r="168" spans="2:14" s="53" customFormat="1" ht="24" customHeight="1">
      <c r="B168" s="62" t="s">
        <v>38</v>
      </c>
      <c r="C168" s="327" t="s">
        <v>39</v>
      </c>
      <c r="D168" s="328"/>
      <c r="E168" s="63" t="s">
        <v>19</v>
      </c>
      <c r="F168" s="64" t="s">
        <v>20</v>
      </c>
      <c r="G168" s="229" t="s">
        <v>21</v>
      </c>
      <c r="H168" s="65" t="s">
        <v>22</v>
      </c>
      <c r="I168" s="327" t="s">
        <v>23</v>
      </c>
      <c r="J168" s="328"/>
      <c r="L168" s="170"/>
      <c r="M168" s="170"/>
      <c r="N168" s="51"/>
    </row>
    <row r="169" spans="2:14" ht="15.6" customHeight="1">
      <c r="B169" s="207" t="s">
        <v>772</v>
      </c>
      <c r="C169" s="102"/>
      <c r="D169" s="102"/>
      <c r="E169" s="36"/>
      <c r="F169" s="68"/>
      <c r="G169" s="69"/>
      <c r="H169" s="70"/>
      <c r="I169" s="71"/>
      <c r="J169" s="89"/>
      <c r="L169" s="53">
        <v>1</v>
      </c>
      <c r="M169" s="73"/>
    </row>
    <row r="170" spans="2:14" ht="15.6" customHeight="1">
      <c r="B170" s="74"/>
      <c r="C170" s="75"/>
      <c r="D170" s="75"/>
      <c r="E170" s="37"/>
      <c r="F170" s="76"/>
      <c r="G170" s="230"/>
      <c r="H170" s="78"/>
      <c r="I170" s="79"/>
      <c r="J170" s="90"/>
      <c r="L170" s="53">
        <v>2</v>
      </c>
      <c r="M170" s="73"/>
    </row>
    <row r="171" spans="2:14" ht="15.6" customHeight="1">
      <c r="B171" s="5"/>
      <c r="C171" s="91"/>
      <c r="D171" s="102"/>
      <c r="E171" s="36"/>
      <c r="F171" s="68"/>
      <c r="G171" s="69"/>
      <c r="H171" s="70"/>
      <c r="I171" s="193"/>
      <c r="J171" s="194"/>
      <c r="L171" s="53">
        <v>3</v>
      </c>
      <c r="M171" s="73"/>
    </row>
    <row r="172" spans="2:14" ht="15.6" customHeight="1">
      <c r="B172" s="127" t="s">
        <v>801</v>
      </c>
      <c r="C172" s="75" t="s">
        <v>727</v>
      </c>
      <c r="D172" s="75"/>
      <c r="E172" s="37"/>
      <c r="F172" s="76"/>
      <c r="G172" s="230"/>
      <c r="H172" s="78"/>
      <c r="I172" s="193"/>
      <c r="J172" s="194"/>
      <c r="L172" s="53">
        <v>4</v>
      </c>
      <c r="M172" s="73"/>
    </row>
    <row r="173" spans="2:14" ht="15.6" customHeight="1">
      <c r="B173" s="14"/>
      <c r="C173" s="102"/>
      <c r="D173" s="102" t="s">
        <v>725</v>
      </c>
      <c r="E173" s="36"/>
      <c r="F173" s="68"/>
      <c r="G173" s="69"/>
      <c r="H173" s="70"/>
      <c r="I173" s="71" t="s">
        <v>728</v>
      </c>
      <c r="J173" s="89"/>
      <c r="L173" s="53">
        <v>5</v>
      </c>
      <c r="M173" s="73"/>
    </row>
    <row r="174" spans="2:14" s="171" customFormat="1" ht="15.6" customHeight="1">
      <c r="B174" s="11"/>
      <c r="C174" s="75" t="s">
        <v>724</v>
      </c>
      <c r="D174" s="75" t="s">
        <v>726</v>
      </c>
      <c r="E174" s="37">
        <v>1</v>
      </c>
      <c r="F174" s="76" t="s">
        <v>0</v>
      </c>
      <c r="G174" s="230"/>
      <c r="H174" s="78"/>
      <c r="I174" s="79"/>
      <c r="J174" s="90"/>
      <c r="K174" s="51"/>
      <c r="L174" s="53">
        <v>6</v>
      </c>
      <c r="M174" s="73"/>
      <c r="N174" s="51"/>
    </row>
    <row r="175" spans="2:14" s="171" customFormat="1" ht="15.6" customHeight="1">
      <c r="B175" s="39"/>
      <c r="C175" s="14"/>
      <c r="D175" s="16" t="s">
        <v>730</v>
      </c>
      <c r="E175" s="36"/>
      <c r="F175" s="68"/>
      <c r="G175" s="69"/>
      <c r="H175" s="70"/>
      <c r="I175" s="71" t="s">
        <v>728</v>
      </c>
      <c r="J175" s="89"/>
      <c r="K175" s="51"/>
      <c r="L175" s="53">
        <v>7</v>
      </c>
      <c r="M175" s="73"/>
      <c r="N175" s="51"/>
    </row>
    <row r="176" spans="2:14" s="171" customFormat="1" ht="15.6" customHeight="1">
      <c r="B176" s="34"/>
      <c r="C176" s="11" t="s">
        <v>729</v>
      </c>
      <c r="D176" s="11" t="s">
        <v>731</v>
      </c>
      <c r="E176" s="37">
        <v>1</v>
      </c>
      <c r="F176" s="76" t="s">
        <v>0</v>
      </c>
      <c r="G176" s="230"/>
      <c r="H176" s="78"/>
      <c r="I176" s="79"/>
      <c r="J176" s="90"/>
      <c r="K176" s="51"/>
      <c r="L176" s="53">
        <v>8</v>
      </c>
      <c r="M176" s="73"/>
      <c r="N176" s="51"/>
    </row>
    <row r="177" spans="2:15" s="171" customFormat="1" ht="15.6" customHeight="1">
      <c r="B177" s="208"/>
      <c r="C177" s="84"/>
      <c r="D177" s="16" t="s">
        <v>733</v>
      </c>
      <c r="E177" s="36"/>
      <c r="F177" s="68"/>
      <c r="G177" s="69"/>
      <c r="H177" s="70"/>
      <c r="I177" s="71"/>
      <c r="J177" s="89"/>
      <c r="K177" s="51"/>
      <c r="L177" s="53">
        <v>9</v>
      </c>
      <c r="M177" s="73"/>
      <c r="N177" s="51"/>
    </row>
    <row r="178" spans="2:15" s="171" customFormat="1" ht="15.6" customHeight="1">
      <c r="B178" s="105"/>
      <c r="C178" s="33" t="s">
        <v>732</v>
      </c>
      <c r="D178" s="11" t="s">
        <v>734</v>
      </c>
      <c r="E178" s="37">
        <v>1</v>
      </c>
      <c r="F178" s="76" t="s">
        <v>0</v>
      </c>
      <c r="G178" s="230"/>
      <c r="H178" s="78"/>
      <c r="I178" s="79"/>
      <c r="J178" s="90"/>
      <c r="K178" s="51"/>
      <c r="L178" s="53">
        <v>10</v>
      </c>
      <c r="M178" s="73"/>
      <c r="N178" s="51"/>
    </row>
    <row r="179" spans="2:15" s="171" customFormat="1" ht="15.6" customHeight="1">
      <c r="B179" s="131"/>
      <c r="C179" s="84"/>
      <c r="D179" s="93" t="s">
        <v>715</v>
      </c>
      <c r="E179" s="36"/>
      <c r="F179" s="68"/>
      <c r="G179" s="69"/>
      <c r="H179" s="70"/>
      <c r="I179" s="88"/>
      <c r="J179" s="89"/>
      <c r="K179" s="51"/>
      <c r="L179" s="53">
        <v>11</v>
      </c>
      <c r="M179" s="73"/>
      <c r="N179" s="51"/>
      <c r="O179" s="171">
        <f>H174+H176+H178</f>
        <v>0</v>
      </c>
    </row>
    <row r="180" spans="2:15" s="171" customFormat="1" ht="15.6" customHeight="1">
      <c r="B180" s="34" t="s">
        <v>803</v>
      </c>
      <c r="C180" s="74" t="s">
        <v>802</v>
      </c>
      <c r="D180" s="74" t="s">
        <v>713</v>
      </c>
      <c r="E180" s="37">
        <v>2</v>
      </c>
      <c r="F180" s="76" t="s">
        <v>5</v>
      </c>
      <c r="G180" s="230"/>
      <c r="H180" s="78"/>
      <c r="I180" s="88"/>
      <c r="J180" s="90"/>
      <c r="K180" s="51"/>
      <c r="L180" s="53">
        <v>12</v>
      </c>
      <c r="M180" s="73"/>
      <c r="N180" s="51"/>
    </row>
    <row r="181" spans="2:15" s="171" customFormat="1" ht="15.6" customHeight="1">
      <c r="B181" s="91"/>
      <c r="C181" s="102"/>
      <c r="D181" s="102"/>
      <c r="E181" s="36"/>
      <c r="F181" s="68"/>
      <c r="G181" s="69"/>
      <c r="H181" s="70"/>
      <c r="I181" s="87"/>
      <c r="J181" s="99"/>
      <c r="K181" s="51"/>
      <c r="L181" s="53">
        <v>13</v>
      </c>
      <c r="M181" s="73"/>
      <c r="N181" s="51"/>
    </row>
    <row r="182" spans="2:15" s="171" customFormat="1" ht="15.6" customHeight="1">
      <c r="B182" s="74"/>
      <c r="C182" s="132" t="s">
        <v>41</v>
      </c>
      <c r="D182" s="75"/>
      <c r="E182" s="37"/>
      <c r="F182" s="76"/>
      <c r="G182" s="230"/>
      <c r="H182" s="78"/>
      <c r="I182" s="88"/>
      <c r="J182" s="99"/>
      <c r="K182" s="51"/>
      <c r="L182" s="53">
        <v>14</v>
      </c>
      <c r="M182" s="73"/>
      <c r="N182" s="51"/>
    </row>
    <row r="183" spans="2:15" s="171" customFormat="1" ht="15.6" customHeight="1">
      <c r="B183" s="131"/>
      <c r="C183" s="84"/>
      <c r="D183" s="93" t="s">
        <v>736</v>
      </c>
      <c r="E183" s="36"/>
      <c r="F183" s="68"/>
      <c r="G183" s="69"/>
      <c r="H183" s="70"/>
      <c r="I183" s="71"/>
      <c r="J183" s="89"/>
      <c r="K183" s="51"/>
      <c r="L183" s="53">
        <v>15</v>
      </c>
      <c r="M183" s="73"/>
      <c r="N183" s="51"/>
    </row>
    <row r="184" spans="2:15" s="171" customFormat="1" ht="15.6" customHeight="1">
      <c r="B184" s="195" t="s">
        <v>804</v>
      </c>
      <c r="C184" s="74" t="s">
        <v>735</v>
      </c>
      <c r="D184" s="75" t="s">
        <v>737</v>
      </c>
      <c r="E184" s="37">
        <v>1</v>
      </c>
      <c r="F184" s="76" t="s">
        <v>0</v>
      </c>
      <c r="G184" s="230"/>
      <c r="H184" s="78"/>
      <c r="I184" s="79"/>
      <c r="J184" s="90"/>
      <c r="K184" s="51"/>
      <c r="L184" s="53">
        <v>16</v>
      </c>
      <c r="M184" s="73"/>
      <c r="N184" s="51"/>
    </row>
    <row r="185" spans="2:15" s="171" customFormat="1" ht="15.6" customHeight="1">
      <c r="B185" s="131"/>
      <c r="C185" s="84"/>
      <c r="D185" s="93"/>
      <c r="E185" s="36"/>
      <c r="F185" s="68"/>
      <c r="G185" s="69"/>
      <c r="H185" s="70"/>
      <c r="I185" s="111"/>
      <c r="J185" s="99"/>
      <c r="K185" s="51"/>
      <c r="L185" s="53">
        <v>17</v>
      </c>
      <c r="M185" s="73"/>
      <c r="N185" s="51"/>
    </row>
    <row r="186" spans="2:15" s="171" customFormat="1" ht="15.6" customHeight="1">
      <c r="B186" s="74"/>
      <c r="C186" s="74" t="s">
        <v>738</v>
      </c>
      <c r="D186" s="75" t="s">
        <v>739</v>
      </c>
      <c r="E186" s="37">
        <v>1</v>
      </c>
      <c r="F186" s="76" t="s">
        <v>0</v>
      </c>
      <c r="G186" s="230"/>
      <c r="H186" s="78"/>
      <c r="I186" s="79"/>
      <c r="J186" s="90"/>
      <c r="K186" s="51"/>
      <c r="L186" s="53">
        <v>18</v>
      </c>
      <c r="M186" s="73"/>
      <c r="N186" s="51"/>
    </row>
    <row r="187" spans="2:15" s="171" customFormat="1" ht="15.6" customHeight="1">
      <c r="B187" s="14"/>
      <c r="C187" s="102"/>
      <c r="D187" s="102"/>
      <c r="E187" s="36"/>
      <c r="F187" s="68"/>
      <c r="G187" s="69"/>
      <c r="H187" s="70"/>
      <c r="I187" s="87"/>
      <c r="J187" s="89"/>
      <c r="K187" s="51"/>
      <c r="L187" s="53">
        <v>19</v>
      </c>
      <c r="M187" s="73"/>
      <c r="N187" s="51"/>
    </row>
    <row r="188" spans="2:15" s="171" customFormat="1" ht="15.6" customHeight="1">
      <c r="B188" s="195"/>
      <c r="C188" s="75" t="s">
        <v>740</v>
      </c>
      <c r="D188" s="75" t="s">
        <v>746</v>
      </c>
      <c r="E188" s="37">
        <v>1</v>
      </c>
      <c r="F188" s="76" t="s">
        <v>0</v>
      </c>
      <c r="G188" s="230"/>
      <c r="H188" s="78"/>
      <c r="I188" s="79"/>
      <c r="J188" s="90"/>
      <c r="K188" s="51"/>
      <c r="L188" s="53">
        <v>20</v>
      </c>
      <c r="M188" s="73"/>
      <c r="N188" s="51"/>
    </row>
    <row r="189" spans="2:15" s="171" customFormat="1" ht="15.6" customHeight="1">
      <c r="B189" s="39"/>
      <c r="C189" s="84"/>
      <c r="D189" s="206"/>
      <c r="E189" s="36"/>
      <c r="F189" s="68"/>
      <c r="G189" s="69"/>
      <c r="H189" s="70"/>
      <c r="I189" s="87"/>
      <c r="J189" s="89"/>
      <c r="K189" s="51"/>
      <c r="L189" s="53">
        <v>21</v>
      </c>
      <c r="M189" s="73"/>
      <c r="N189" s="51"/>
    </row>
    <row r="190" spans="2:15" s="171" customFormat="1" ht="15.6" customHeight="1">
      <c r="B190" s="237"/>
      <c r="C190" s="75" t="s">
        <v>741</v>
      </c>
      <c r="D190" s="75" t="s">
        <v>746</v>
      </c>
      <c r="E190" s="37">
        <v>1</v>
      </c>
      <c r="F190" s="76" t="s">
        <v>0</v>
      </c>
      <c r="G190" s="230"/>
      <c r="H190" s="78"/>
      <c r="I190" s="79"/>
      <c r="J190" s="92"/>
      <c r="K190" s="51"/>
      <c r="L190" s="53">
        <v>22</v>
      </c>
      <c r="M190" s="73"/>
      <c r="N190" s="51"/>
    </row>
    <row r="191" spans="2:15" s="171" customFormat="1" ht="15.6" customHeight="1">
      <c r="B191" s="131"/>
      <c r="C191" s="102"/>
      <c r="D191" s="93"/>
      <c r="E191" s="36"/>
      <c r="F191" s="68"/>
      <c r="G191" s="69"/>
      <c r="H191" s="70"/>
      <c r="I191" s="87"/>
      <c r="J191" s="99"/>
      <c r="K191" s="51"/>
      <c r="L191" s="53">
        <v>23</v>
      </c>
      <c r="M191" s="73"/>
      <c r="N191" s="51"/>
    </row>
    <row r="192" spans="2:15" s="171" customFormat="1" ht="15.6" customHeight="1">
      <c r="B192" s="34"/>
      <c r="C192" s="132" t="s">
        <v>41</v>
      </c>
      <c r="D192" s="74"/>
      <c r="E192" s="37"/>
      <c r="F192" s="76"/>
      <c r="G192" s="230"/>
      <c r="H192" s="78"/>
      <c r="I192" s="88"/>
      <c r="J192" s="99"/>
      <c r="K192" s="51"/>
      <c r="L192" s="53">
        <v>24</v>
      </c>
      <c r="M192" s="73"/>
      <c r="N192" s="51"/>
    </row>
    <row r="193" spans="2:14" s="171" customFormat="1" ht="15.6" customHeight="1">
      <c r="B193" s="131"/>
      <c r="C193" s="84"/>
      <c r="D193" s="93"/>
      <c r="E193" s="36"/>
      <c r="F193" s="68"/>
      <c r="G193" s="69"/>
      <c r="H193" s="70"/>
      <c r="I193" s="71"/>
      <c r="J193" s="89"/>
      <c r="K193" s="51"/>
      <c r="L193" s="53">
        <v>25</v>
      </c>
      <c r="M193" s="73"/>
      <c r="N193" s="51"/>
    </row>
    <row r="194" spans="2:14" s="171" customFormat="1" ht="15.6" customHeight="1">
      <c r="B194" s="195"/>
      <c r="C194" s="74"/>
      <c r="D194" s="75"/>
      <c r="E194" s="37"/>
      <c r="F194" s="76"/>
      <c r="G194" s="230"/>
      <c r="H194" s="78"/>
      <c r="I194" s="79"/>
      <c r="J194" s="90"/>
      <c r="K194" s="51"/>
      <c r="L194" s="53">
        <v>26</v>
      </c>
      <c r="M194" s="73"/>
      <c r="N194" s="51"/>
    </row>
    <row r="195" spans="2:14" s="171" customFormat="1" ht="15.6" customHeight="1">
      <c r="B195" s="131"/>
      <c r="C195" s="84"/>
      <c r="D195" s="93"/>
      <c r="E195" s="36"/>
      <c r="F195" s="68"/>
      <c r="G195" s="69"/>
      <c r="H195" s="70"/>
      <c r="I195" s="111"/>
      <c r="J195" s="99"/>
      <c r="K195" s="51"/>
      <c r="L195" s="53">
        <v>27</v>
      </c>
      <c r="M195" s="73"/>
      <c r="N195" s="51"/>
    </row>
    <row r="196" spans="2:14" s="171" customFormat="1" ht="15.6" customHeight="1">
      <c r="B196" s="74"/>
      <c r="C196" s="74"/>
      <c r="D196" s="75"/>
      <c r="E196" s="37"/>
      <c r="F196" s="76"/>
      <c r="G196" s="230"/>
      <c r="H196" s="78"/>
      <c r="I196" s="79"/>
      <c r="J196" s="90"/>
      <c r="K196" s="51"/>
      <c r="L196" s="53">
        <v>28</v>
      </c>
      <c r="M196" s="73"/>
      <c r="N196" s="51"/>
    </row>
    <row r="197" spans="2:14" s="171" customFormat="1" ht="15.6" customHeight="1">
      <c r="B197" s="39"/>
      <c r="C197" s="84"/>
      <c r="D197" s="206"/>
      <c r="E197" s="36"/>
      <c r="F197" s="68"/>
      <c r="G197" s="69"/>
      <c r="H197" s="70"/>
      <c r="I197" s="87"/>
      <c r="J197" s="89"/>
      <c r="K197" s="51"/>
      <c r="L197" s="53">
        <v>31</v>
      </c>
      <c r="M197" s="73"/>
      <c r="N197" s="53"/>
    </row>
    <row r="198" spans="2:14" s="171" customFormat="1" ht="15.6" customHeight="1">
      <c r="B198" s="213" t="s">
        <v>799</v>
      </c>
      <c r="C198" s="33"/>
      <c r="D198" s="75"/>
      <c r="E198" s="37"/>
      <c r="F198" s="76"/>
      <c r="G198" s="230"/>
      <c r="H198" s="78"/>
      <c r="I198" s="79"/>
      <c r="J198" s="92"/>
      <c r="K198" s="51"/>
      <c r="L198" s="53">
        <v>32</v>
      </c>
      <c r="M198" s="73"/>
      <c r="N198" s="51"/>
    </row>
    <row r="199" spans="2:14" ht="21" customHeight="1">
      <c r="B199" s="51" t="s">
        <v>857</v>
      </c>
      <c r="G199" s="228"/>
      <c r="N199" s="171"/>
    </row>
    <row r="200" spans="2:14" ht="25.5" customHeight="1">
      <c r="B200" s="55" t="s">
        <v>36</v>
      </c>
      <c r="C200" s="56" t="s">
        <v>754</v>
      </c>
      <c r="D200" s="56"/>
      <c r="E200" s="57"/>
      <c r="F200" s="58"/>
      <c r="G200" s="71"/>
      <c r="H200" s="59"/>
      <c r="I200" s="60"/>
      <c r="J200" s="61"/>
    </row>
    <row r="201" spans="2:14" s="53" customFormat="1" ht="24" customHeight="1">
      <c r="B201" s="62" t="s">
        <v>38</v>
      </c>
      <c r="C201" s="327" t="s">
        <v>39</v>
      </c>
      <c r="D201" s="328"/>
      <c r="E201" s="63" t="s">
        <v>19</v>
      </c>
      <c r="F201" s="64" t="s">
        <v>20</v>
      </c>
      <c r="G201" s="229" t="s">
        <v>21</v>
      </c>
      <c r="H201" s="65" t="s">
        <v>22</v>
      </c>
      <c r="I201" s="327" t="s">
        <v>23</v>
      </c>
      <c r="J201" s="328"/>
      <c r="L201" s="170"/>
      <c r="M201" s="170"/>
      <c r="N201" s="51"/>
    </row>
    <row r="202" spans="2:14" ht="15.6" customHeight="1">
      <c r="B202" s="207"/>
      <c r="C202" s="16"/>
      <c r="D202" s="16"/>
      <c r="E202" s="2"/>
      <c r="F202" s="93"/>
      <c r="G202" s="231"/>
      <c r="H202" s="70"/>
      <c r="I202" s="71"/>
      <c r="J202" s="89"/>
      <c r="L202" s="53">
        <v>1</v>
      </c>
      <c r="M202" s="73"/>
    </row>
    <row r="203" spans="2:14" ht="15.6" customHeight="1">
      <c r="B203" s="34" t="s">
        <v>856</v>
      </c>
      <c r="C203" s="75"/>
      <c r="D203" s="11"/>
      <c r="E203" s="3">
        <v>1</v>
      </c>
      <c r="F203" s="76" t="s">
        <v>0</v>
      </c>
      <c r="G203" s="230"/>
      <c r="H203" s="78"/>
      <c r="I203" s="79"/>
      <c r="J203" s="92"/>
      <c r="L203" s="53">
        <v>2</v>
      </c>
      <c r="M203" s="73"/>
    </row>
    <row r="204" spans="2:14" ht="15.6" customHeight="1">
      <c r="B204" s="244"/>
      <c r="C204" s="16"/>
      <c r="D204" s="16"/>
      <c r="E204" s="4"/>
      <c r="F204" s="117"/>
      <c r="G204" s="231"/>
      <c r="H204" s="98"/>
      <c r="I204" s="178"/>
      <c r="J204" s="106"/>
      <c r="L204" s="53">
        <v>3</v>
      </c>
      <c r="M204" s="73"/>
    </row>
    <row r="205" spans="2:14" ht="15.6" customHeight="1">
      <c r="B205" s="74"/>
      <c r="C205" s="11"/>
      <c r="D205" s="11"/>
      <c r="E205" s="3"/>
      <c r="F205" s="76"/>
      <c r="G205" s="230"/>
      <c r="H205" s="78"/>
      <c r="I205" s="79"/>
      <c r="J205" s="92"/>
      <c r="L205" s="53">
        <v>4</v>
      </c>
      <c r="M205" s="73"/>
    </row>
    <row r="206" spans="2:14" ht="15.6" customHeight="1">
      <c r="B206" s="207"/>
      <c r="C206" s="16"/>
      <c r="D206" s="16"/>
      <c r="E206" s="2"/>
      <c r="F206" s="93"/>
      <c r="G206" s="231"/>
      <c r="H206" s="70"/>
      <c r="I206" s="71"/>
      <c r="J206" s="89"/>
      <c r="L206" s="53">
        <v>5</v>
      </c>
      <c r="M206" s="73"/>
    </row>
    <row r="207" spans="2:14" s="171" customFormat="1" ht="15.6" customHeight="1">
      <c r="B207" s="34"/>
      <c r="C207" s="75"/>
      <c r="D207" s="11"/>
      <c r="E207" s="3"/>
      <c r="F207" s="76"/>
      <c r="G207" s="230"/>
      <c r="H207" s="78"/>
      <c r="I207" s="79"/>
      <c r="J207" s="92"/>
      <c r="K207" s="51"/>
      <c r="L207" s="53">
        <v>6</v>
      </c>
      <c r="M207" s="73"/>
      <c r="N207" s="51"/>
    </row>
    <row r="208" spans="2:14" s="171" customFormat="1" ht="15.6" customHeight="1">
      <c r="B208" s="207"/>
      <c r="C208" s="102"/>
      <c r="D208" s="209"/>
      <c r="E208" s="2"/>
      <c r="F208" s="93"/>
      <c r="G208" s="69"/>
      <c r="H208" s="70"/>
      <c r="I208" s="71"/>
      <c r="J208" s="89"/>
      <c r="K208" s="51"/>
      <c r="L208" s="53">
        <v>7</v>
      </c>
      <c r="M208" s="73"/>
      <c r="N208" s="51"/>
    </row>
    <row r="209" spans="2:14" s="171" customFormat="1" ht="15.6" customHeight="1">
      <c r="B209" s="34"/>
      <c r="C209" s="75"/>
      <c r="D209" s="11"/>
      <c r="E209" s="3"/>
      <c r="F209" s="76"/>
      <c r="G209" s="230"/>
      <c r="H209" s="78"/>
      <c r="I209" s="79"/>
      <c r="J209" s="90"/>
      <c r="K209" s="51"/>
      <c r="L209" s="53">
        <v>8</v>
      </c>
      <c r="M209" s="73"/>
      <c r="N209" s="51"/>
    </row>
    <row r="210" spans="2:14" s="171" customFormat="1" ht="15.6" customHeight="1">
      <c r="B210" s="208"/>
      <c r="C210" s="102"/>
      <c r="D210" s="102"/>
      <c r="E210" s="2"/>
      <c r="F210" s="93"/>
      <c r="G210" s="69"/>
      <c r="H210" s="70"/>
      <c r="I210" s="71"/>
      <c r="J210" s="99"/>
      <c r="K210" s="51"/>
      <c r="L210" s="53">
        <v>9</v>
      </c>
      <c r="M210" s="73"/>
      <c r="N210" s="51"/>
    </row>
    <row r="211" spans="2:14" s="171" customFormat="1" ht="15.6" customHeight="1">
      <c r="B211" s="105"/>
      <c r="C211" s="74"/>
      <c r="D211" s="75"/>
      <c r="E211" s="3"/>
      <c r="F211" s="76"/>
      <c r="G211" s="230"/>
      <c r="H211" s="78"/>
      <c r="I211" s="79"/>
      <c r="J211" s="99"/>
      <c r="K211" s="51"/>
      <c r="L211" s="53">
        <v>10</v>
      </c>
      <c r="M211" s="73"/>
      <c r="N211" s="51"/>
    </row>
    <row r="212" spans="2:14" s="171" customFormat="1" ht="15.6" customHeight="1">
      <c r="B212" s="5"/>
      <c r="C212" s="102"/>
      <c r="D212" s="84"/>
      <c r="E212" s="36"/>
      <c r="F212" s="68"/>
      <c r="G212" s="69"/>
      <c r="H212" s="70"/>
      <c r="I212" s="87"/>
      <c r="J212" s="89"/>
      <c r="K212" s="51"/>
      <c r="L212" s="53">
        <v>11</v>
      </c>
      <c r="M212" s="73"/>
      <c r="N212" s="51"/>
    </row>
    <row r="213" spans="2:14" s="171" customFormat="1" ht="15.6" customHeight="1">
      <c r="B213" s="105"/>
      <c r="C213" s="132"/>
      <c r="D213" s="74"/>
      <c r="E213" s="37"/>
      <c r="F213" s="76"/>
      <c r="G213" s="230"/>
      <c r="H213" s="78"/>
      <c r="I213" s="79"/>
      <c r="J213" s="90"/>
      <c r="K213" s="51"/>
      <c r="L213" s="53">
        <v>12</v>
      </c>
      <c r="M213" s="73"/>
      <c r="N213" s="51"/>
    </row>
    <row r="214" spans="2:14" s="171" customFormat="1" ht="15.6" customHeight="1">
      <c r="B214" s="5"/>
      <c r="C214" s="91"/>
      <c r="D214" s="102"/>
      <c r="E214" s="36"/>
      <c r="F214" s="68"/>
      <c r="G214" s="69"/>
      <c r="H214" s="70"/>
      <c r="I214" s="193"/>
      <c r="J214" s="194"/>
      <c r="K214" s="51"/>
      <c r="L214" s="53">
        <v>13</v>
      </c>
      <c r="M214" s="73"/>
      <c r="N214" s="51"/>
    </row>
    <row r="215" spans="2:14" s="171" customFormat="1" ht="15.6" customHeight="1">
      <c r="B215" s="237"/>
      <c r="C215" s="127"/>
      <c r="D215" s="75"/>
      <c r="E215" s="37"/>
      <c r="F215" s="76"/>
      <c r="G215" s="230"/>
      <c r="H215" s="78"/>
      <c r="I215" s="193"/>
      <c r="J215" s="194"/>
      <c r="K215" s="51"/>
      <c r="L215" s="53">
        <v>14</v>
      </c>
      <c r="M215" s="73"/>
      <c r="N215" s="51"/>
    </row>
    <row r="216" spans="2:14" s="171" customFormat="1" ht="15.6" customHeight="1">
      <c r="B216" s="14"/>
      <c r="C216" s="102"/>
      <c r="D216" s="102"/>
      <c r="E216" s="36"/>
      <c r="F216" s="68"/>
      <c r="G216" s="69"/>
      <c r="H216" s="70"/>
      <c r="I216" s="71"/>
      <c r="J216" s="89"/>
      <c r="K216" s="51"/>
      <c r="L216" s="53">
        <v>15</v>
      </c>
      <c r="M216" s="73"/>
      <c r="N216" s="51"/>
    </row>
    <row r="217" spans="2:14" s="171" customFormat="1" ht="15.6" customHeight="1">
      <c r="B217" s="11"/>
      <c r="C217" s="75"/>
      <c r="D217" s="75"/>
      <c r="E217" s="37"/>
      <c r="F217" s="76"/>
      <c r="G217" s="230"/>
      <c r="H217" s="78"/>
      <c r="I217" s="79"/>
      <c r="J217" s="90"/>
      <c r="K217" s="51"/>
      <c r="L217" s="53">
        <v>16</v>
      </c>
      <c r="M217" s="73"/>
      <c r="N217" s="51"/>
    </row>
    <row r="218" spans="2:14" s="171" customFormat="1" ht="15.6" customHeight="1">
      <c r="B218" s="39"/>
      <c r="C218" s="14"/>
      <c r="D218" s="16"/>
      <c r="E218" s="36"/>
      <c r="F218" s="68"/>
      <c r="G218" s="69"/>
      <c r="H218" s="70"/>
      <c r="I218" s="71"/>
      <c r="J218" s="89"/>
      <c r="K218" s="51"/>
      <c r="L218" s="53">
        <v>17</v>
      </c>
      <c r="M218" s="73"/>
      <c r="N218" s="51"/>
    </row>
    <row r="219" spans="2:14" s="171" customFormat="1" ht="15.6" customHeight="1">
      <c r="B219" s="34"/>
      <c r="C219" s="11"/>
      <c r="D219" s="11"/>
      <c r="E219" s="37"/>
      <c r="F219" s="76"/>
      <c r="G219" s="230"/>
      <c r="H219" s="78"/>
      <c r="I219" s="79"/>
      <c r="J219" s="90"/>
      <c r="K219" s="51"/>
      <c r="L219" s="53">
        <v>18</v>
      </c>
      <c r="M219" s="73"/>
      <c r="N219" s="51"/>
    </row>
    <row r="220" spans="2:14" s="171" customFormat="1" ht="15.6" customHeight="1">
      <c r="B220" s="208"/>
      <c r="C220" s="84"/>
      <c r="D220" s="16"/>
      <c r="E220" s="36"/>
      <c r="F220" s="68"/>
      <c r="G220" s="69"/>
      <c r="H220" s="70"/>
      <c r="I220" s="71"/>
      <c r="J220" s="89"/>
      <c r="K220" s="51"/>
      <c r="L220" s="53">
        <v>19</v>
      </c>
      <c r="M220" s="73"/>
      <c r="N220" s="51"/>
    </row>
    <row r="221" spans="2:14" s="171" customFormat="1" ht="15.6" customHeight="1">
      <c r="B221" s="105"/>
      <c r="C221" s="33"/>
      <c r="D221" s="11"/>
      <c r="E221" s="37"/>
      <c r="F221" s="76"/>
      <c r="G221" s="230"/>
      <c r="H221" s="78"/>
      <c r="I221" s="79"/>
      <c r="J221" s="90"/>
      <c r="K221" s="51"/>
      <c r="L221" s="53">
        <v>20</v>
      </c>
      <c r="M221" s="73"/>
      <c r="N221" s="51"/>
    </row>
    <row r="222" spans="2:14" s="171" customFormat="1" ht="15.6" customHeight="1">
      <c r="B222" s="91"/>
      <c r="C222" s="102"/>
      <c r="D222" s="102"/>
      <c r="E222" s="36"/>
      <c r="F222" s="68"/>
      <c r="G222" s="69"/>
      <c r="H222" s="70"/>
      <c r="I222" s="87"/>
      <c r="J222" s="99"/>
      <c r="K222" s="51"/>
      <c r="L222" s="53">
        <v>21</v>
      </c>
      <c r="M222" s="73"/>
      <c r="N222" s="51"/>
    </row>
    <row r="223" spans="2:14" s="171" customFormat="1" ht="15.6" customHeight="1">
      <c r="B223" s="74"/>
      <c r="C223" s="132"/>
      <c r="D223" s="75"/>
      <c r="E223" s="37"/>
      <c r="F223" s="76"/>
      <c r="G223" s="230"/>
      <c r="H223" s="78"/>
      <c r="I223" s="88"/>
      <c r="J223" s="99"/>
      <c r="K223" s="51"/>
      <c r="L223" s="53">
        <v>22</v>
      </c>
      <c r="M223" s="73"/>
      <c r="N223" s="51"/>
    </row>
    <row r="224" spans="2:14" s="171" customFormat="1" ht="15.6" customHeight="1">
      <c r="B224" s="131"/>
      <c r="C224" s="84"/>
      <c r="D224" s="93"/>
      <c r="E224" s="36"/>
      <c r="F224" s="68"/>
      <c r="G224" s="69"/>
      <c r="H224" s="70"/>
      <c r="I224" s="71"/>
      <c r="J224" s="89"/>
      <c r="K224" s="51"/>
      <c r="L224" s="53">
        <v>23</v>
      </c>
      <c r="M224" s="73"/>
      <c r="N224" s="51"/>
    </row>
    <row r="225" spans="2:14" s="171" customFormat="1" ht="15.6" customHeight="1">
      <c r="B225" s="115"/>
      <c r="C225" s="74"/>
      <c r="D225" s="75"/>
      <c r="E225" s="37"/>
      <c r="F225" s="76"/>
      <c r="G225" s="230"/>
      <c r="H225" s="78"/>
      <c r="I225" s="79"/>
      <c r="J225" s="90"/>
      <c r="K225" s="51"/>
      <c r="L225" s="53">
        <v>24</v>
      </c>
      <c r="M225" s="73"/>
      <c r="N225" s="51"/>
    </row>
    <row r="226" spans="2:14" s="171" customFormat="1" ht="15.6" customHeight="1">
      <c r="B226" s="131"/>
      <c r="C226" s="84"/>
      <c r="D226" s="93"/>
      <c r="E226" s="36"/>
      <c r="F226" s="68"/>
      <c r="G226" s="69"/>
      <c r="H226" s="70"/>
      <c r="I226" s="111"/>
      <c r="J226" s="99"/>
      <c r="K226" s="51"/>
      <c r="L226" s="53">
        <v>25</v>
      </c>
      <c r="M226" s="73"/>
      <c r="N226" s="51"/>
    </row>
    <row r="227" spans="2:14" s="171" customFormat="1" ht="15.6" customHeight="1">
      <c r="B227" s="115"/>
      <c r="C227" s="74"/>
      <c r="D227" s="75"/>
      <c r="E227" s="37"/>
      <c r="F227" s="76"/>
      <c r="G227" s="230"/>
      <c r="H227" s="78"/>
      <c r="I227" s="79"/>
      <c r="J227" s="90"/>
      <c r="K227" s="51"/>
      <c r="L227" s="53">
        <v>26</v>
      </c>
      <c r="M227" s="73"/>
      <c r="N227" s="51"/>
    </row>
    <row r="228" spans="2:14" s="171" customFormat="1" ht="15.6" customHeight="1">
      <c r="B228" s="14"/>
      <c r="C228" s="102"/>
      <c r="D228" s="102"/>
      <c r="E228" s="36"/>
      <c r="F228" s="68"/>
      <c r="G228" s="69"/>
      <c r="H228" s="70"/>
      <c r="I228" s="87"/>
      <c r="J228" s="89"/>
      <c r="K228" s="51"/>
      <c r="L228" s="53">
        <v>27</v>
      </c>
      <c r="M228" s="73"/>
      <c r="N228" s="51"/>
    </row>
    <row r="229" spans="2:14" s="171" customFormat="1" ht="15.6" customHeight="1">
      <c r="B229" s="239"/>
      <c r="C229" s="75"/>
      <c r="D229" s="75"/>
      <c r="E229" s="37"/>
      <c r="F229" s="76"/>
      <c r="G229" s="230"/>
      <c r="H229" s="78"/>
      <c r="I229" s="79"/>
      <c r="J229" s="90"/>
      <c r="K229" s="51"/>
      <c r="L229" s="53">
        <v>28</v>
      </c>
      <c r="M229" s="73"/>
      <c r="N229" s="51"/>
    </row>
    <row r="230" spans="2:14" s="171" customFormat="1" ht="15.6" customHeight="1">
      <c r="B230" s="39"/>
      <c r="C230" s="84"/>
      <c r="D230" s="206"/>
      <c r="E230" s="36"/>
      <c r="F230" s="68"/>
      <c r="G230" s="69"/>
      <c r="H230" s="70"/>
      <c r="I230" s="87"/>
      <c r="J230" s="89"/>
      <c r="K230" s="51"/>
      <c r="L230" s="53">
        <v>29</v>
      </c>
      <c r="M230" s="73"/>
      <c r="N230" s="53"/>
    </row>
    <row r="231" spans="2:14" s="171" customFormat="1" ht="15.6" customHeight="1">
      <c r="B231" s="213"/>
      <c r="C231" s="33"/>
      <c r="D231" s="75"/>
      <c r="E231" s="37"/>
      <c r="F231" s="76"/>
      <c r="G231" s="230"/>
      <c r="H231" s="78"/>
      <c r="I231" s="79"/>
      <c r="J231" s="92"/>
      <c r="K231" s="51"/>
      <c r="L231" s="53">
        <v>30</v>
      </c>
      <c r="M231" s="73"/>
      <c r="N231" s="51"/>
    </row>
    <row r="232" spans="2:14" ht="21" customHeight="1">
      <c r="B232" s="51" t="s">
        <v>858</v>
      </c>
      <c r="G232" s="228"/>
      <c r="N232" s="171"/>
    </row>
    <row r="233" spans="2:14" ht="25.5" customHeight="1">
      <c r="B233" s="55" t="s">
        <v>36</v>
      </c>
      <c r="C233" s="56" t="s">
        <v>800</v>
      </c>
      <c r="D233" s="56"/>
      <c r="E233" s="57"/>
      <c r="F233" s="58"/>
      <c r="G233" s="71"/>
      <c r="H233" s="59"/>
      <c r="I233" s="60"/>
      <c r="J233" s="61"/>
    </row>
    <row r="234" spans="2:14" s="53" customFormat="1" ht="24" customHeight="1">
      <c r="B234" s="62" t="s">
        <v>38</v>
      </c>
      <c r="C234" s="327" t="s">
        <v>39</v>
      </c>
      <c r="D234" s="328"/>
      <c r="E234" s="63" t="s">
        <v>19</v>
      </c>
      <c r="F234" s="64" t="s">
        <v>20</v>
      </c>
      <c r="G234" s="229" t="s">
        <v>21</v>
      </c>
      <c r="H234" s="65" t="s">
        <v>22</v>
      </c>
      <c r="I234" s="327" t="s">
        <v>23</v>
      </c>
      <c r="J234" s="328"/>
      <c r="L234" s="170"/>
      <c r="M234" s="170"/>
      <c r="N234" s="51"/>
    </row>
    <row r="235" spans="2:14" ht="15.6" customHeight="1">
      <c r="B235" s="14" t="s">
        <v>780</v>
      </c>
      <c r="C235" s="14"/>
      <c r="D235" s="16"/>
      <c r="E235" s="2"/>
      <c r="F235" s="93"/>
      <c r="G235" s="231"/>
      <c r="H235" s="70"/>
      <c r="I235" s="178"/>
      <c r="J235" s="106"/>
      <c r="L235" s="53">
        <v>1</v>
      </c>
      <c r="M235" s="73"/>
    </row>
    <row r="236" spans="2:14" ht="15.6" customHeight="1">
      <c r="B236" s="74"/>
      <c r="C236" s="11"/>
      <c r="D236" s="11"/>
      <c r="E236" s="3"/>
      <c r="F236" s="76"/>
      <c r="G236" s="230"/>
      <c r="H236" s="78"/>
      <c r="I236" s="79"/>
      <c r="J236" s="92"/>
      <c r="L236" s="53">
        <v>2</v>
      </c>
      <c r="M236" s="73"/>
    </row>
    <row r="237" spans="2:14" ht="15.6" customHeight="1">
      <c r="B237" s="207"/>
      <c r="C237" s="16" t="s">
        <v>716</v>
      </c>
      <c r="D237" s="16" t="s">
        <v>719</v>
      </c>
      <c r="E237" s="2"/>
      <c r="F237" s="93"/>
      <c r="G237" s="231"/>
      <c r="H237" s="70"/>
      <c r="I237" s="71"/>
      <c r="J237" s="89"/>
      <c r="L237" s="53">
        <v>3</v>
      </c>
      <c r="M237" s="73"/>
    </row>
    <row r="238" spans="2:14" s="171" customFormat="1" ht="15.6" customHeight="1">
      <c r="B238" s="34"/>
      <c r="C238" s="75"/>
      <c r="D238" s="11" t="s">
        <v>720</v>
      </c>
      <c r="E238" s="3">
        <v>12</v>
      </c>
      <c r="F238" s="76" t="s">
        <v>1</v>
      </c>
      <c r="G238" s="230"/>
      <c r="H238" s="78"/>
      <c r="I238" s="79"/>
      <c r="J238" s="92"/>
      <c r="K238" s="51"/>
      <c r="L238" s="53">
        <v>4</v>
      </c>
      <c r="M238" s="73"/>
      <c r="N238" s="51"/>
    </row>
    <row r="239" spans="2:14" s="171" customFormat="1" ht="15.6" customHeight="1">
      <c r="B239" s="207"/>
      <c r="C239" s="102"/>
      <c r="D239" s="209" t="s">
        <v>717</v>
      </c>
      <c r="E239" s="2"/>
      <c r="F239" s="93"/>
      <c r="G239" s="69"/>
      <c r="H239" s="70"/>
      <c r="I239" s="71"/>
      <c r="J239" s="89"/>
      <c r="K239" s="51"/>
      <c r="L239" s="53">
        <v>5</v>
      </c>
      <c r="M239" s="73"/>
      <c r="N239" s="51"/>
    </row>
    <row r="240" spans="2:14" s="171" customFormat="1" ht="15.6" customHeight="1">
      <c r="B240" s="34"/>
      <c r="C240" s="75"/>
      <c r="D240" s="11" t="s">
        <v>721</v>
      </c>
      <c r="E240" s="3">
        <v>12</v>
      </c>
      <c r="F240" s="76" t="s">
        <v>1</v>
      </c>
      <c r="G240" s="230"/>
      <c r="H240" s="78"/>
      <c r="I240" s="79"/>
      <c r="J240" s="90"/>
      <c r="K240" s="51"/>
      <c r="L240" s="53">
        <v>6</v>
      </c>
      <c r="M240" s="73"/>
      <c r="N240" s="51"/>
    </row>
    <row r="241" spans="2:14" s="171" customFormat="1" ht="15.6" customHeight="1">
      <c r="B241" s="208"/>
      <c r="C241" s="102" t="s">
        <v>718</v>
      </c>
      <c r="D241" s="102" t="s">
        <v>722</v>
      </c>
      <c r="E241" s="2"/>
      <c r="F241" s="93"/>
      <c r="G241" s="69"/>
      <c r="H241" s="70"/>
      <c r="I241" s="71"/>
      <c r="J241" s="99"/>
      <c r="K241" s="51"/>
      <c r="L241" s="53">
        <v>7</v>
      </c>
      <c r="M241" s="73"/>
      <c r="N241" s="51"/>
    </row>
    <row r="242" spans="2:14" s="171" customFormat="1" ht="15.6" customHeight="1">
      <c r="B242" s="105"/>
      <c r="C242" s="74"/>
      <c r="D242" s="75" t="s">
        <v>723</v>
      </c>
      <c r="E242" s="3">
        <v>12</v>
      </c>
      <c r="F242" s="76" t="s">
        <v>1</v>
      </c>
      <c r="G242" s="230"/>
      <c r="H242" s="78"/>
      <c r="I242" s="79"/>
      <c r="J242" s="99"/>
      <c r="K242" s="51"/>
      <c r="L242" s="53">
        <v>8</v>
      </c>
      <c r="M242" s="73"/>
      <c r="N242" s="51"/>
    </row>
    <row r="243" spans="2:14" s="171" customFormat="1" ht="15.6" customHeight="1">
      <c r="B243" s="5"/>
      <c r="C243" s="102"/>
      <c r="D243" s="84"/>
      <c r="E243" s="36"/>
      <c r="F243" s="68"/>
      <c r="G243" s="69"/>
      <c r="H243" s="70"/>
      <c r="I243" s="87"/>
      <c r="J243" s="89"/>
      <c r="K243" s="51"/>
      <c r="L243" s="53">
        <v>9</v>
      </c>
      <c r="M243" s="73"/>
      <c r="N243" s="51"/>
    </row>
    <row r="244" spans="2:14" s="171" customFormat="1" ht="15.6" customHeight="1">
      <c r="B244" s="105"/>
      <c r="C244" s="132" t="s">
        <v>41</v>
      </c>
      <c r="D244" s="74"/>
      <c r="E244" s="37"/>
      <c r="F244" s="76"/>
      <c r="G244" s="230"/>
      <c r="H244" s="78"/>
      <c r="I244" s="79"/>
      <c r="J244" s="90"/>
      <c r="K244" s="51"/>
      <c r="L244" s="53">
        <v>10</v>
      </c>
      <c r="M244" s="73"/>
      <c r="N244" s="51"/>
    </row>
    <row r="245" spans="2:14" s="171" customFormat="1" ht="15.6" customHeight="1">
      <c r="B245" s="112"/>
      <c r="C245" s="251"/>
      <c r="D245" s="86"/>
      <c r="E245" s="212"/>
      <c r="F245" s="94"/>
      <c r="G245" s="231"/>
      <c r="H245" s="247"/>
      <c r="I245" s="128"/>
      <c r="J245" s="89"/>
      <c r="K245" s="51"/>
      <c r="L245" s="53">
        <v>11</v>
      </c>
      <c r="M245" s="73"/>
      <c r="N245" s="51"/>
    </row>
    <row r="246" spans="2:14" s="171" customFormat="1" ht="15.6" customHeight="1">
      <c r="B246" s="112"/>
      <c r="C246" s="251"/>
      <c r="D246" s="86"/>
      <c r="E246" s="212"/>
      <c r="F246" s="94"/>
      <c r="G246" s="231"/>
      <c r="H246" s="247"/>
      <c r="I246" s="113"/>
      <c r="J246" s="90"/>
      <c r="K246" s="51"/>
      <c r="L246" s="53">
        <v>12</v>
      </c>
      <c r="M246" s="73"/>
      <c r="N246" s="51"/>
    </row>
    <row r="247" spans="2:14" s="171" customFormat="1" ht="15.6" customHeight="1">
      <c r="B247" s="5"/>
      <c r="C247" s="91"/>
      <c r="D247" s="102"/>
      <c r="E247" s="36"/>
      <c r="F247" s="68"/>
      <c r="G247" s="69"/>
      <c r="H247" s="70"/>
      <c r="I247" s="193"/>
      <c r="J247" s="194"/>
      <c r="K247" s="51"/>
      <c r="L247" s="53">
        <v>13</v>
      </c>
      <c r="M247" s="73"/>
      <c r="N247" s="51"/>
    </row>
    <row r="248" spans="2:14" s="171" customFormat="1" ht="15.6" customHeight="1">
      <c r="B248" s="237"/>
      <c r="C248" s="127"/>
      <c r="D248" s="75"/>
      <c r="E248" s="37"/>
      <c r="F248" s="76"/>
      <c r="G248" s="230"/>
      <c r="H248" s="78"/>
      <c r="I248" s="193"/>
      <c r="J248" s="194"/>
      <c r="K248" s="51"/>
      <c r="L248" s="53">
        <v>14</v>
      </c>
      <c r="M248" s="73"/>
      <c r="N248" s="51"/>
    </row>
    <row r="249" spans="2:14" s="171" customFormat="1" ht="15.6" customHeight="1">
      <c r="B249" s="14"/>
      <c r="C249" s="102"/>
      <c r="D249" s="102"/>
      <c r="E249" s="36"/>
      <c r="F249" s="68"/>
      <c r="G249" s="69"/>
      <c r="H249" s="70"/>
      <c r="I249" s="71"/>
      <c r="J249" s="89"/>
      <c r="K249" s="51"/>
      <c r="L249" s="53">
        <v>15</v>
      </c>
      <c r="M249" s="73"/>
      <c r="N249" s="51"/>
    </row>
    <row r="250" spans="2:14" s="171" customFormat="1" ht="15.6" customHeight="1">
      <c r="B250" s="11"/>
      <c r="C250" s="75"/>
      <c r="D250" s="75"/>
      <c r="E250" s="37"/>
      <c r="F250" s="76"/>
      <c r="G250" s="230"/>
      <c r="H250" s="78"/>
      <c r="I250" s="79"/>
      <c r="J250" s="90"/>
      <c r="K250" s="51"/>
      <c r="L250" s="53">
        <v>16</v>
      </c>
      <c r="M250" s="73"/>
      <c r="N250" s="51"/>
    </row>
    <row r="251" spans="2:14" s="171" customFormat="1" ht="15.6" customHeight="1">
      <c r="B251" s="39"/>
      <c r="C251" s="14"/>
      <c r="D251" s="16"/>
      <c r="E251" s="36"/>
      <c r="F251" s="68"/>
      <c r="G251" s="69"/>
      <c r="H251" s="70"/>
      <c r="I251" s="71"/>
      <c r="J251" s="89"/>
      <c r="K251" s="51"/>
      <c r="L251" s="53">
        <v>17</v>
      </c>
      <c r="M251" s="73"/>
      <c r="N251" s="51"/>
    </row>
    <row r="252" spans="2:14" s="171" customFormat="1" ht="15.6" customHeight="1">
      <c r="B252" s="34"/>
      <c r="C252" s="11"/>
      <c r="D252" s="11"/>
      <c r="E252" s="37"/>
      <c r="F252" s="76"/>
      <c r="G252" s="230"/>
      <c r="H252" s="78"/>
      <c r="I252" s="79"/>
      <c r="J252" s="90"/>
      <c r="K252" s="51"/>
      <c r="L252" s="53">
        <v>18</v>
      </c>
      <c r="M252" s="73"/>
      <c r="N252" s="51"/>
    </row>
    <row r="253" spans="2:14" s="171" customFormat="1" ht="15.6" customHeight="1">
      <c r="B253" s="208"/>
      <c r="C253" s="84"/>
      <c r="D253" s="16"/>
      <c r="E253" s="36"/>
      <c r="F253" s="68"/>
      <c r="G253" s="69"/>
      <c r="H253" s="70"/>
      <c r="I253" s="71"/>
      <c r="J253" s="89"/>
      <c r="K253" s="51"/>
      <c r="L253" s="53">
        <v>19</v>
      </c>
      <c r="M253" s="73"/>
      <c r="N253" s="51"/>
    </row>
    <row r="254" spans="2:14" s="171" customFormat="1" ht="15.6" customHeight="1">
      <c r="B254" s="105"/>
      <c r="C254" s="33"/>
      <c r="D254" s="11"/>
      <c r="E254" s="37"/>
      <c r="F254" s="76"/>
      <c r="G254" s="230"/>
      <c r="H254" s="78"/>
      <c r="I254" s="79"/>
      <c r="J254" s="90"/>
      <c r="K254" s="51"/>
      <c r="L254" s="53">
        <v>20</v>
      </c>
      <c r="M254" s="73"/>
      <c r="N254" s="51"/>
    </row>
    <row r="255" spans="2:14" s="171" customFormat="1" ht="15.6" customHeight="1">
      <c r="B255" s="91"/>
      <c r="C255" s="102"/>
      <c r="D255" s="102"/>
      <c r="E255" s="36"/>
      <c r="F255" s="68"/>
      <c r="G255" s="69"/>
      <c r="H255" s="70"/>
      <c r="I255" s="87"/>
      <c r="J255" s="99"/>
      <c r="K255" s="51"/>
      <c r="L255" s="53">
        <v>21</v>
      </c>
      <c r="M255" s="73"/>
      <c r="N255" s="51"/>
    </row>
    <row r="256" spans="2:14" s="171" customFormat="1" ht="15.6" customHeight="1">
      <c r="B256" s="74"/>
      <c r="C256" s="132"/>
      <c r="D256" s="75"/>
      <c r="E256" s="37"/>
      <c r="F256" s="76"/>
      <c r="G256" s="230"/>
      <c r="H256" s="78"/>
      <c r="I256" s="88"/>
      <c r="J256" s="99"/>
      <c r="K256" s="51"/>
      <c r="L256" s="53">
        <v>22</v>
      </c>
      <c r="M256" s="73"/>
      <c r="N256" s="51"/>
    </row>
    <row r="257" spans="2:14" s="171" customFormat="1" ht="15.6" customHeight="1">
      <c r="B257" s="131"/>
      <c r="C257" s="84"/>
      <c r="D257" s="93"/>
      <c r="E257" s="36"/>
      <c r="F257" s="68"/>
      <c r="G257" s="69"/>
      <c r="H257" s="70"/>
      <c r="I257" s="71"/>
      <c r="J257" s="89"/>
      <c r="K257" s="51"/>
      <c r="L257" s="53">
        <v>23</v>
      </c>
      <c r="M257" s="73"/>
      <c r="N257" s="51"/>
    </row>
    <row r="258" spans="2:14" s="171" customFormat="1" ht="15.6" customHeight="1">
      <c r="B258" s="115"/>
      <c r="C258" s="74"/>
      <c r="D258" s="75"/>
      <c r="E258" s="37"/>
      <c r="F258" s="76"/>
      <c r="G258" s="230"/>
      <c r="H258" s="78"/>
      <c r="I258" s="79"/>
      <c r="J258" s="90"/>
      <c r="K258" s="51"/>
      <c r="L258" s="53">
        <v>24</v>
      </c>
      <c r="M258" s="73"/>
      <c r="N258" s="51"/>
    </row>
    <row r="259" spans="2:14" s="171" customFormat="1" ht="15.6" customHeight="1">
      <c r="B259" s="131"/>
      <c r="C259" s="84"/>
      <c r="D259" s="93"/>
      <c r="E259" s="36"/>
      <c r="F259" s="68"/>
      <c r="G259" s="69"/>
      <c r="H259" s="70"/>
      <c r="I259" s="111"/>
      <c r="J259" s="99"/>
      <c r="K259" s="51"/>
      <c r="L259" s="53">
        <v>25</v>
      </c>
      <c r="M259" s="73"/>
      <c r="N259" s="51"/>
    </row>
    <row r="260" spans="2:14" s="171" customFormat="1" ht="15.6" customHeight="1">
      <c r="B260" s="115"/>
      <c r="C260" s="74"/>
      <c r="D260" s="75"/>
      <c r="E260" s="37"/>
      <c r="F260" s="76"/>
      <c r="G260" s="230"/>
      <c r="H260" s="78"/>
      <c r="I260" s="79"/>
      <c r="J260" s="90"/>
      <c r="K260" s="51"/>
      <c r="L260" s="53">
        <v>26</v>
      </c>
      <c r="M260" s="73"/>
      <c r="N260" s="51"/>
    </row>
    <row r="261" spans="2:14" s="171" customFormat="1" ht="15.6" customHeight="1">
      <c r="B261" s="14"/>
      <c r="C261" s="102"/>
      <c r="D261" s="102"/>
      <c r="E261" s="36"/>
      <c r="F261" s="68"/>
      <c r="G261" s="69"/>
      <c r="H261" s="70"/>
      <c r="I261" s="87"/>
      <c r="J261" s="89"/>
      <c r="K261" s="51"/>
      <c r="L261" s="53">
        <v>27</v>
      </c>
      <c r="M261" s="73"/>
      <c r="N261" s="51"/>
    </row>
    <row r="262" spans="2:14" s="171" customFormat="1" ht="15.6" customHeight="1">
      <c r="B262" s="239"/>
      <c r="C262" s="75"/>
      <c r="D262" s="75"/>
      <c r="E262" s="37"/>
      <c r="F262" s="76"/>
      <c r="G262" s="230"/>
      <c r="H262" s="78"/>
      <c r="I262" s="79"/>
      <c r="J262" s="90"/>
      <c r="K262" s="51"/>
      <c r="L262" s="53">
        <v>28</v>
      </c>
      <c r="M262" s="73"/>
      <c r="N262" s="51"/>
    </row>
    <row r="263" spans="2:14" s="171" customFormat="1" ht="15.6" customHeight="1">
      <c r="B263" s="39"/>
      <c r="C263" s="84"/>
      <c r="D263" s="206"/>
      <c r="E263" s="36"/>
      <c r="F263" s="68"/>
      <c r="G263" s="69"/>
      <c r="H263" s="70"/>
      <c r="I263" s="87"/>
      <c r="J263" s="89"/>
      <c r="K263" s="51"/>
      <c r="L263" s="53">
        <v>29</v>
      </c>
      <c r="M263" s="73"/>
      <c r="N263" s="53"/>
    </row>
    <row r="264" spans="2:14" s="171" customFormat="1" ht="15.6" customHeight="1">
      <c r="B264" s="237"/>
      <c r="C264" s="33"/>
      <c r="D264" s="75"/>
      <c r="E264" s="37"/>
      <c r="F264" s="76"/>
      <c r="G264" s="230"/>
      <c r="H264" s="78"/>
      <c r="I264" s="79"/>
      <c r="J264" s="92"/>
      <c r="K264" s="51"/>
      <c r="L264" s="53">
        <v>30</v>
      </c>
      <c r="M264" s="73"/>
      <c r="N264" s="51"/>
    </row>
  </sheetData>
  <mergeCells count="17">
    <mergeCell ref="I135:J135"/>
    <mergeCell ref="C234:D234"/>
    <mergeCell ref="I234:J234"/>
    <mergeCell ref="C201:D201"/>
    <mergeCell ref="I201:J201"/>
    <mergeCell ref="C3:D3"/>
    <mergeCell ref="I3:J3"/>
    <mergeCell ref="C102:D102"/>
    <mergeCell ref="I102:J102"/>
    <mergeCell ref="C69:D69"/>
    <mergeCell ref="I69:J69"/>
    <mergeCell ref="I113:J113"/>
    <mergeCell ref="C168:D168"/>
    <mergeCell ref="I168:J168"/>
    <mergeCell ref="C135:D135"/>
    <mergeCell ref="C36:D36"/>
    <mergeCell ref="I36:J36"/>
  </mergeCells>
  <phoneticPr fontId="4"/>
  <dataValidations count="1">
    <dataValidation imeMode="halfAlpha" allowBlank="1" showInputMessage="1" showErrorMessage="1" sqref="D14 B28 D32 C10:D10 B127 B142 C107:D107 B125 B103 B111 B121 B195 D197 B193 B144 B241 B6 B24 B20 C16:D16 D239 B226 D230 B224 B210 B220 D208 B259 D263 B257 B140 B253 D131 C37:D37 B61 D65 B86 C78:D78 B57 B51 B82 D76 B94 D98 B41 B45 B70 C39:D39 B160 D164 B154 B158 B185 D189 B183 B177 B191 B179" xr:uid="{689ED952-3132-42C8-9DDB-3E3FE5D1A14B}"/>
  </dataValidations>
  <pageMargins left="0.74803149606299213" right="0.74803149606299213" top="0.98425196850393704" bottom="0.98425196850393704" header="0.51181102362204722" footer="0.51181102362204722"/>
  <pageSetup paperSize="9" scale="83" orientation="landscape" horizontalDpi="300" verticalDpi="300" r:id="rId1"/>
  <headerFooter alignWithMargins="0">
    <oddFooter>&amp;C&amp;P&amp;R安房郡市広域市町村圏事務組合</oddFooter>
  </headerFooter>
  <rowBreaks count="8" manualBreakCount="8">
    <brk id="33" min="1" max="9" man="1"/>
    <brk id="66" min="1" max="9" man="1"/>
    <brk id="99" min="1" max="9" man="1"/>
    <brk id="132" min="1" max="9" man="1"/>
    <brk id="165" min="1" max="9" man="1"/>
    <brk id="198" min="1" max="9" man="1"/>
    <brk id="231" min="1" max="9" man="1"/>
    <brk id="264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B1F9F-189D-4312-AFB2-AF00B4DA3B06}">
  <sheetPr>
    <tabColor rgb="FFFFC000"/>
  </sheetPr>
  <dimension ref="A3:P17"/>
  <sheetViews>
    <sheetView view="pageBreakPreview" zoomScale="120" zoomScaleNormal="100" zoomScaleSheetLayoutView="120" workbookViewId="0">
      <selection activeCell="M8" sqref="M8"/>
    </sheetView>
  </sheetViews>
  <sheetFormatPr defaultColWidth="7.75" defaultRowHeight="21"/>
  <cols>
    <col min="1" max="16384" width="7.75" style="49"/>
  </cols>
  <sheetData>
    <row r="3" spans="1:16">
      <c r="B3" s="246"/>
      <c r="C3" s="246"/>
      <c r="D3" s="246"/>
      <c r="E3" s="246"/>
      <c r="F3" s="246"/>
    </row>
    <row r="5" spans="1:16">
      <c r="A5" s="324" t="s">
        <v>125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50"/>
    </row>
    <row r="9" spans="1:16">
      <c r="A9" s="324" t="s">
        <v>841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</row>
    <row r="13" spans="1:16">
      <c r="A13" s="325" t="s">
        <v>842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</row>
    <row r="17" spans="2:14">
      <c r="B17" s="326" t="s">
        <v>126</v>
      </c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</row>
  </sheetData>
  <mergeCells count="4">
    <mergeCell ref="A5:O5"/>
    <mergeCell ref="A9:O9"/>
    <mergeCell ref="A13:O13"/>
    <mergeCell ref="B17:N17"/>
  </mergeCells>
  <phoneticPr fontId="4"/>
  <pageMargins left="0.74803149606299213" right="0.74803149606299213" top="0.98425196850393704" bottom="0.98425196850393704" header="0.51181102362204722" footer="0.51181102362204722"/>
  <pageSetup paperSize="9" firstPageNumber="2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47332-9AE5-4F59-8F6E-F966A1C05940}">
  <sheetPr>
    <tabColor rgb="FFFFC000"/>
    <pageSetUpPr autoPageBreaks="0"/>
  </sheetPr>
  <dimension ref="A1:K35"/>
  <sheetViews>
    <sheetView view="pageBreakPreview" zoomScaleNormal="75" zoomScaleSheetLayoutView="100" workbookViewId="0">
      <selection activeCell="E29" sqref="E29"/>
    </sheetView>
  </sheetViews>
  <sheetFormatPr defaultColWidth="10" defaultRowHeight="31.5" customHeight="1"/>
  <cols>
    <col min="1" max="2" width="23.625" style="51" customWidth="1"/>
    <col min="3" max="3" width="11.25" style="52" customWidth="1"/>
    <col min="4" max="4" width="8.25" style="53" customWidth="1"/>
    <col min="5" max="5" width="32.375" style="54" customWidth="1"/>
    <col min="6" max="6" width="15.625" style="54" customWidth="1"/>
    <col min="7" max="7" width="15.625" style="51" customWidth="1"/>
    <col min="8" max="8" width="2.125" style="51" customWidth="1"/>
    <col min="9" max="9" width="3.5" style="170" customWidth="1"/>
    <col min="10" max="10" width="10" style="171" customWidth="1"/>
    <col min="11" max="11" width="11.5" style="171" customWidth="1"/>
    <col min="12" max="17" width="10" style="51" customWidth="1"/>
    <col min="18" max="16384" width="10" style="51"/>
  </cols>
  <sheetData>
    <row r="1" spans="1:11" ht="21" customHeight="1"/>
    <row r="2" spans="1:11" ht="25.5" customHeight="1">
      <c r="A2" s="55" t="s">
        <v>853</v>
      </c>
      <c r="B2" s="56"/>
      <c r="C2" s="57"/>
      <c r="D2" s="58"/>
      <c r="E2" s="59"/>
      <c r="F2" s="60"/>
      <c r="G2" s="61"/>
    </row>
    <row r="3" spans="1:11" s="53" customFormat="1" ht="24" customHeight="1">
      <c r="A3" s="62" t="s">
        <v>852</v>
      </c>
      <c r="B3" s="119" t="s">
        <v>18</v>
      </c>
      <c r="C3" s="63" t="s">
        <v>19</v>
      </c>
      <c r="D3" s="64" t="s">
        <v>20</v>
      </c>
      <c r="E3" s="65" t="s">
        <v>22</v>
      </c>
      <c r="F3" s="327" t="s">
        <v>23</v>
      </c>
      <c r="G3" s="328"/>
      <c r="I3" s="170"/>
      <c r="J3" s="170"/>
      <c r="K3" s="170"/>
    </row>
    <row r="4" spans="1:11" ht="16.149999999999999" customHeight="1">
      <c r="A4" s="84"/>
      <c r="B4" s="86"/>
      <c r="C4" s="172"/>
      <c r="D4" s="68"/>
      <c r="E4" s="70"/>
      <c r="F4" s="85"/>
      <c r="G4" s="134"/>
      <c r="I4" s="53">
        <v>1</v>
      </c>
      <c r="J4" s="73"/>
    </row>
    <row r="5" spans="1:11" ht="16.149999999999999" customHeight="1">
      <c r="A5" s="74" t="s">
        <v>127</v>
      </c>
      <c r="B5" s="74" t="s">
        <v>128</v>
      </c>
      <c r="C5" s="173">
        <v>1</v>
      </c>
      <c r="D5" s="76" t="s">
        <v>17</v>
      </c>
      <c r="E5" s="78"/>
      <c r="F5" s="135"/>
      <c r="G5" s="136"/>
      <c r="I5" s="53">
        <v>2</v>
      </c>
      <c r="J5" s="73"/>
    </row>
    <row r="6" spans="1:11" ht="16.149999999999999" customHeight="1">
      <c r="A6" s="91"/>
      <c r="B6" s="86"/>
      <c r="C6" s="172"/>
      <c r="D6" s="68"/>
      <c r="E6" s="98"/>
      <c r="F6" s="138"/>
      <c r="G6" s="139"/>
      <c r="I6" s="53">
        <v>3</v>
      </c>
      <c r="J6" s="73"/>
    </row>
    <row r="7" spans="1:11" ht="16.149999999999999" customHeight="1">
      <c r="A7" s="101" t="s">
        <v>837</v>
      </c>
      <c r="B7" s="86"/>
      <c r="C7" s="173"/>
      <c r="D7" s="76"/>
      <c r="E7" s="98"/>
      <c r="F7" s="138"/>
      <c r="G7" s="136"/>
      <c r="I7" s="53">
        <v>4</v>
      </c>
      <c r="J7" s="73"/>
    </row>
    <row r="8" spans="1:11" ht="16.149999999999999" customHeight="1">
      <c r="A8" s="84"/>
      <c r="B8" s="84"/>
      <c r="C8" s="172"/>
      <c r="D8" s="68"/>
      <c r="E8" s="70"/>
      <c r="F8" s="85"/>
      <c r="G8" s="134"/>
      <c r="I8" s="53">
        <v>5</v>
      </c>
      <c r="J8" s="73"/>
    </row>
    <row r="9" spans="1:11" ht="16.149999999999999" customHeight="1">
      <c r="A9" s="74" t="s">
        <v>129</v>
      </c>
      <c r="B9" s="74"/>
      <c r="C9" s="173">
        <v>1</v>
      </c>
      <c r="D9" s="76" t="s">
        <v>17</v>
      </c>
      <c r="E9" s="78"/>
      <c r="F9" s="135"/>
      <c r="G9" s="136"/>
      <c r="I9" s="53">
        <v>6</v>
      </c>
      <c r="J9" s="73"/>
    </row>
    <row r="10" spans="1:11" ht="16.149999999999999" customHeight="1">
      <c r="A10" s="84"/>
      <c r="B10" s="84"/>
      <c r="C10" s="172"/>
      <c r="D10" s="68"/>
      <c r="E10" s="70"/>
      <c r="F10" s="85"/>
      <c r="G10" s="139"/>
      <c r="I10" s="53">
        <v>7</v>
      </c>
      <c r="J10" s="73"/>
    </row>
    <row r="11" spans="1:11" ht="16.149999999999999" customHeight="1">
      <c r="A11" s="74" t="s">
        <v>130</v>
      </c>
      <c r="B11" s="74"/>
      <c r="C11" s="173">
        <v>1</v>
      </c>
      <c r="D11" s="76" t="s">
        <v>17</v>
      </c>
      <c r="E11" s="78"/>
      <c r="F11" s="135"/>
      <c r="G11" s="136"/>
      <c r="I11" s="53">
        <v>8</v>
      </c>
      <c r="J11" s="73"/>
    </row>
    <row r="12" spans="1:11" ht="16.149999999999999" customHeight="1">
      <c r="A12" s="55"/>
      <c r="B12" s="55"/>
      <c r="C12" s="172"/>
      <c r="D12" s="68"/>
      <c r="E12" s="70"/>
      <c r="F12" s="130"/>
      <c r="G12" s="134"/>
      <c r="I12" s="53">
        <v>9</v>
      </c>
      <c r="J12" s="73"/>
    </row>
    <row r="13" spans="1:11" ht="16.149999999999999" customHeight="1">
      <c r="A13" s="74" t="s">
        <v>843</v>
      </c>
      <c r="B13" s="74"/>
      <c r="C13" s="173">
        <v>1</v>
      </c>
      <c r="D13" s="76" t="s">
        <v>17</v>
      </c>
      <c r="E13" s="78"/>
      <c r="F13" s="135"/>
      <c r="G13" s="136"/>
      <c r="I13" s="53">
        <v>10</v>
      </c>
      <c r="J13" s="73"/>
    </row>
    <row r="14" spans="1:11" ht="16.149999999999999" customHeight="1">
      <c r="A14" s="86"/>
      <c r="B14" s="86"/>
      <c r="C14" s="172"/>
      <c r="D14" s="68"/>
      <c r="E14" s="98"/>
      <c r="F14" s="138"/>
      <c r="G14" s="139"/>
      <c r="I14" s="53">
        <v>11</v>
      </c>
      <c r="J14" s="73"/>
    </row>
    <row r="15" spans="1:11" ht="16.149999999999999" customHeight="1">
      <c r="A15" s="86" t="s">
        <v>844</v>
      </c>
      <c r="B15" s="86"/>
      <c r="C15" s="173">
        <v>1</v>
      </c>
      <c r="D15" s="76" t="s">
        <v>17</v>
      </c>
      <c r="E15" s="98"/>
      <c r="F15" s="138"/>
      <c r="G15" s="139"/>
      <c r="I15" s="53">
        <v>12</v>
      </c>
      <c r="J15" s="73"/>
    </row>
    <row r="16" spans="1:11" ht="16.149999999999999" customHeight="1">
      <c r="A16" s="84"/>
      <c r="B16" s="84"/>
      <c r="C16" s="172"/>
      <c r="D16" s="68"/>
      <c r="E16" s="70"/>
      <c r="F16" s="85"/>
      <c r="G16" s="72"/>
      <c r="I16" s="53">
        <v>13</v>
      </c>
      <c r="J16" s="73"/>
    </row>
    <row r="17" spans="1:10" ht="16.149999999999999" customHeight="1">
      <c r="A17" s="74" t="s">
        <v>131</v>
      </c>
      <c r="B17" s="74"/>
      <c r="C17" s="173">
        <v>1</v>
      </c>
      <c r="D17" s="76" t="s">
        <v>17</v>
      </c>
      <c r="E17" s="78"/>
      <c r="F17" s="79"/>
      <c r="G17" s="80"/>
      <c r="I17" s="53">
        <v>14</v>
      </c>
      <c r="J17" s="73"/>
    </row>
    <row r="18" spans="1:10" ht="16.149999999999999" customHeight="1">
      <c r="A18" s="91"/>
      <c r="B18" s="84"/>
      <c r="C18" s="172"/>
      <c r="D18" s="68"/>
      <c r="E18" s="98"/>
      <c r="F18" s="128"/>
      <c r="G18" s="72"/>
      <c r="I18" s="53">
        <v>15</v>
      </c>
      <c r="J18" s="73"/>
    </row>
    <row r="19" spans="1:10" ht="16.149999999999999" customHeight="1">
      <c r="A19" s="101" t="s">
        <v>837</v>
      </c>
      <c r="B19" s="74"/>
      <c r="C19" s="173"/>
      <c r="D19" s="76"/>
      <c r="E19" s="78"/>
      <c r="F19" s="113"/>
      <c r="G19" s="80"/>
      <c r="I19" s="53">
        <v>16</v>
      </c>
      <c r="J19" s="73"/>
    </row>
    <row r="20" spans="1:10" ht="16.149999999999999" customHeight="1">
      <c r="A20" s="91"/>
      <c r="B20" s="84"/>
      <c r="C20" s="172"/>
      <c r="D20" s="68"/>
      <c r="E20" s="98"/>
      <c r="F20" s="88"/>
      <c r="G20" s="81"/>
      <c r="I20" s="53">
        <v>17</v>
      </c>
      <c r="J20" s="73"/>
    </row>
    <row r="21" spans="1:10" ht="16.149999999999999" customHeight="1">
      <c r="A21" s="74" t="s">
        <v>132</v>
      </c>
      <c r="B21" s="74"/>
      <c r="C21" s="173"/>
      <c r="D21" s="76"/>
      <c r="E21" s="78"/>
      <c r="F21" s="88"/>
      <c r="G21" s="81"/>
      <c r="I21" s="53">
        <v>18</v>
      </c>
      <c r="J21" s="73"/>
    </row>
    <row r="22" spans="1:10" ht="16.149999999999999" customHeight="1">
      <c r="A22" s="91"/>
      <c r="B22" s="84"/>
      <c r="C22" s="172"/>
      <c r="D22" s="68"/>
      <c r="E22" s="70"/>
      <c r="F22" s="87"/>
      <c r="G22" s="72"/>
      <c r="I22" s="53">
        <v>19</v>
      </c>
      <c r="J22" s="73"/>
    </row>
    <row r="23" spans="1:10" ht="16.149999999999999" customHeight="1">
      <c r="A23" s="74" t="s">
        <v>24</v>
      </c>
      <c r="B23" s="140">
        <v>0.1</v>
      </c>
      <c r="C23" s="173"/>
      <c r="D23" s="76"/>
      <c r="E23" s="78"/>
      <c r="F23" s="109"/>
      <c r="G23" s="80"/>
      <c r="I23" s="53">
        <v>20</v>
      </c>
      <c r="J23" s="73"/>
    </row>
    <row r="24" spans="1:10" ht="16.149999999999999" customHeight="1">
      <c r="A24" s="91"/>
      <c r="B24" s="234"/>
      <c r="C24" s="172"/>
      <c r="D24" s="68"/>
      <c r="E24" s="98"/>
      <c r="F24" s="175"/>
      <c r="G24" s="81"/>
      <c r="I24" s="53">
        <v>21</v>
      </c>
      <c r="J24" s="73"/>
    </row>
    <row r="25" spans="1:10" ht="16.149999999999999" customHeight="1">
      <c r="A25" s="74" t="s">
        <v>845</v>
      </c>
      <c r="B25" s="235"/>
      <c r="C25" s="173"/>
      <c r="D25" s="76"/>
      <c r="E25" s="78"/>
      <c r="F25" s="109"/>
      <c r="G25" s="80"/>
      <c r="I25" s="53">
        <v>22</v>
      </c>
      <c r="J25" s="73"/>
    </row>
    <row r="26" spans="1:10" ht="16.149999999999999" customHeight="1">
      <c r="A26" s="55"/>
      <c r="B26" s="322"/>
      <c r="C26" s="172"/>
      <c r="D26" s="68"/>
      <c r="E26" s="70"/>
      <c r="F26" s="267"/>
      <c r="G26" s="72"/>
      <c r="I26" s="53">
        <v>23</v>
      </c>
      <c r="J26" s="73"/>
    </row>
    <row r="27" spans="1:10" ht="16.149999999999999" customHeight="1">
      <c r="A27" s="74"/>
      <c r="B27" s="235"/>
      <c r="C27" s="173"/>
      <c r="D27" s="76"/>
      <c r="E27" s="78"/>
      <c r="F27" s="268"/>
      <c r="G27" s="80"/>
      <c r="I27" s="53">
        <v>24</v>
      </c>
      <c r="J27" s="73"/>
    </row>
    <row r="28" spans="1:10" ht="16.149999999999999" customHeight="1">
      <c r="A28" s="55"/>
      <c r="B28" s="322"/>
      <c r="C28" s="172"/>
      <c r="D28" s="68"/>
      <c r="E28" s="70"/>
      <c r="F28" s="267"/>
      <c r="G28" s="72"/>
      <c r="I28" s="53">
        <v>25</v>
      </c>
      <c r="J28" s="73"/>
    </row>
    <row r="29" spans="1:10" ht="16.149999999999999" customHeight="1">
      <c r="A29" s="74"/>
      <c r="B29" s="235"/>
      <c r="C29" s="173"/>
      <c r="D29" s="76"/>
      <c r="E29" s="78"/>
      <c r="F29" s="268"/>
      <c r="G29" s="80"/>
      <c r="I29" s="53">
        <v>26</v>
      </c>
      <c r="J29" s="73"/>
    </row>
    <row r="30" spans="1:10" ht="16.149999999999999" customHeight="1">
      <c r="A30" s="86"/>
      <c r="B30" s="320"/>
      <c r="C30" s="174"/>
      <c r="D30" s="94"/>
      <c r="E30" s="98"/>
      <c r="F30" s="321"/>
      <c r="G30" s="81"/>
      <c r="I30" s="53">
        <v>27</v>
      </c>
      <c r="J30" s="73"/>
    </row>
    <row r="31" spans="1:10" ht="16.149999999999999" customHeight="1">
      <c r="A31" s="86"/>
      <c r="B31" s="320"/>
      <c r="C31" s="174"/>
      <c r="D31" s="94"/>
      <c r="E31" s="98"/>
      <c r="F31" s="321"/>
      <c r="G31" s="81"/>
      <c r="I31" s="53">
        <v>28</v>
      </c>
      <c r="J31" s="73"/>
    </row>
    <row r="32" spans="1:10" ht="16.149999999999999" customHeight="1">
      <c r="A32" s="55"/>
      <c r="B32" s="55"/>
      <c r="C32" s="172"/>
      <c r="D32" s="68"/>
      <c r="E32" s="70"/>
      <c r="F32" s="267"/>
      <c r="G32" s="72"/>
      <c r="I32" s="53">
        <v>29</v>
      </c>
      <c r="J32" s="73"/>
    </row>
    <row r="33" spans="1:10" ht="16.149999999999999" customHeight="1">
      <c r="A33" s="101"/>
      <c r="B33" s="74"/>
      <c r="C33" s="173"/>
      <c r="D33" s="76"/>
      <c r="E33" s="78"/>
      <c r="F33" s="268"/>
      <c r="G33" s="80"/>
      <c r="I33" s="53">
        <v>30</v>
      </c>
      <c r="J33" s="73"/>
    </row>
    <row r="34" spans="1:10" ht="31.5" customHeight="1">
      <c r="I34" s="53"/>
    </row>
    <row r="35" spans="1:10" ht="31.5" customHeight="1">
      <c r="I35" s="53"/>
    </row>
  </sheetData>
  <mergeCells count="1">
    <mergeCell ref="F3:G3"/>
  </mergeCells>
  <phoneticPr fontId="4"/>
  <pageMargins left="0.74803149606299213" right="0.74803149606299213" top="0.98425196850393704" bottom="0.98425196850393704" header="0.51181102362204722" footer="0.51181102362204722"/>
  <pageSetup paperSize="9" scale="83" orientation="landscape" horizontalDpi="300" verticalDpi="300" r:id="rId1"/>
  <headerFooter alignWithMargins="0">
    <oddFooter>&amp;C&amp;P&amp;R安房郡市広域市町村圏事務組合</oddFooter>
  </headerFooter>
  <colBreaks count="2" manualBreakCount="2">
    <brk id="7" max="1048575" man="1"/>
    <brk id="2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8A74E-9679-4B97-8208-07110E66C175}">
  <sheetPr>
    <tabColor rgb="FFFFC000"/>
    <pageSetUpPr autoPageBreaks="0"/>
  </sheetPr>
  <dimension ref="A1:Q31"/>
  <sheetViews>
    <sheetView view="pageBreakPreview" zoomScaleNormal="75" zoomScaleSheetLayoutView="100" workbookViewId="0">
      <selection activeCell="D21" sqref="D21"/>
    </sheetView>
  </sheetViews>
  <sheetFormatPr defaultColWidth="10" defaultRowHeight="31.5" customHeight="1"/>
  <cols>
    <col min="1" max="2" width="23.625" style="51" customWidth="1"/>
    <col min="3" max="3" width="11.25" style="52" customWidth="1"/>
    <col min="4" max="4" width="8.25" style="53" customWidth="1"/>
    <col min="5" max="5" width="32.375" style="54" customWidth="1"/>
    <col min="6" max="6" width="15.625" style="54" customWidth="1"/>
    <col min="7" max="7" width="15.625" style="51" customWidth="1"/>
    <col min="8" max="8" width="2.125" style="51" customWidth="1"/>
    <col min="9" max="9" width="3.5" style="170" customWidth="1"/>
    <col min="10" max="10" width="10" style="171" customWidth="1"/>
    <col min="11" max="11" width="11.5" style="171" customWidth="1"/>
    <col min="12" max="17" width="10" style="51" customWidth="1"/>
    <col min="18" max="16384" width="10" style="51"/>
  </cols>
  <sheetData>
    <row r="1" spans="1:11" ht="21" customHeight="1">
      <c r="A1" s="51" t="s">
        <v>779</v>
      </c>
    </row>
    <row r="2" spans="1:11" ht="25.5" customHeight="1">
      <c r="A2" s="55" t="s">
        <v>36</v>
      </c>
      <c r="B2" s="56"/>
      <c r="C2" s="57"/>
      <c r="D2" s="58"/>
      <c r="E2" s="59"/>
      <c r="F2" s="60"/>
      <c r="G2" s="61"/>
    </row>
    <row r="3" spans="1:11" s="53" customFormat="1" ht="24" customHeight="1">
      <c r="A3" s="62" t="s">
        <v>852</v>
      </c>
      <c r="B3" s="119" t="s">
        <v>18</v>
      </c>
      <c r="C3" s="63" t="s">
        <v>19</v>
      </c>
      <c r="D3" s="64" t="s">
        <v>20</v>
      </c>
      <c r="E3" s="65" t="s">
        <v>22</v>
      </c>
      <c r="F3" s="327" t="s">
        <v>23</v>
      </c>
      <c r="G3" s="328"/>
      <c r="I3" s="170"/>
      <c r="J3" s="170"/>
      <c r="K3" s="170"/>
    </row>
    <row r="4" spans="1:11" ht="16.149999999999999" customHeight="1">
      <c r="A4" s="84"/>
      <c r="B4" s="86"/>
      <c r="C4" s="172"/>
      <c r="D4" s="68"/>
      <c r="E4" s="70"/>
      <c r="F4" s="85"/>
      <c r="G4" s="134"/>
      <c r="I4" s="53">
        <v>1</v>
      </c>
      <c r="J4" s="73"/>
    </row>
    <row r="5" spans="1:11" ht="16.149999999999999" customHeight="1">
      <c r="A5" s="74" t="s">
        <v>750</v>
      </c>
      <c r="B5" s="74" t="s">
        <v>839</v>
      </c>
      <c r="C5" s="173">
        <v>1</v>
      </c>
      <c r="D5" s="76" t="s">
        <v>17</v>
      </c>
      <c r="E5" s="78"/>
      <c r="F5" s="135"/>
      <c r="G5" s="136"/>
      <c r="I5" s="53">
        <v>2</v>
      </c>
      <c r="J5" s="73"/>
    </row>
    <row r="6" spans="1:11" ht="16.149999999999999" customHeight="1">
      <c r="A6" s="84"/>
      <c r="B6" s="86"/>
      <c r="C6" s="172"/>
      <c r="D6" s="68"/>
      <c r="E6" s="98"/>
      <c r="F6" s="138"/>
      <c r="G6" s="139"/>
      <c r="I6" s="53">
        <v>3</v>
      </c>
      <c r="J6" s="73"/>
    </row>
    <row r="7" spans="1:11" ht="16.149999999999999" customHeight="1">
      <c r="A7" s="74" t="s">
        <v>751</v>
      </c>
      <c r="B7" s="86"/>
      <c r="C7" s="173">
        <v>1</v>
      </c>
      <c r="D7" s="76" t="s">
        <v>17</v>
      </c>
      <c r="E7" s="98"/>
      <c r="F7" s="138"/>
      <c r="G7" s="136"/>
      <c r="I7" s="53">
        <v>4</v>
      </c>
      <c r="J7" s="73"/>
    </row>
    <row r="8" spans="1:11" ht="16.149999999999999" customHeight="1">
      <c r="A8" s="84"/>
      <c r="B8" s="84"/>
      <c r="C8" s="172"/>
      <c r="D8" s="68"/>
      <c r="E8" s="70"/>
      <c r="F8" s="85"/>
      <c r="G8" s="134"/>
      <c r="I8" s="53">
        <v>5</v>
      </c>
      <c r="J8" s="73"/>
    </row>
    <row r="9" spans="1:11" ht="16.149999999999999" customHeight="1">
      <c r="A9" s="74"/>
      <c r="B9" s="74"/>
      <c r="C9" s="173"/>
      <c r="D9" s="76"/>
      <c r="E9" s="78"/>
      <c r="F9" s="135"/>
      <c r="G9" s="136"/>
      <c r="I9" s="53">
        <v>6</v>
      </c>
      <c r="J9" s="73"/>
    </row>
    <row r="10" spans="1:11" ht="16.149999999999999" customHeight="1">
      <c r="A10" s="84"/>
      <c r="B10" s="84"/>
      <c r="C10" s="172"/>
      <c r="D10" s="68"/>
      <c r="E10" s="70"/>
      <c r="F10" s="85"/>
      <c r="G10" s="139"/>
      <c r="I10" s="53">
        <v>7</v>
      </c>
      <c r="J10" s="73"/>
    </row>
    <row r="11" spans="1:11" ht="16.149999999999999" customHeight="1">
      <c r="A11" s="74"/>
      <c r="B11" s="74"/>
      <c r="C11" s="173"/>
      <c r="D11" s="76"/>
      <c r="E11" s="78"/>
      <c r="F11" s="135"/>
      <c r="G11" s="136"/>
      <c r="I11" s="53">
        <v>8</v>
      </c>
      <c r="J11" s="73"/>
    </row>
    <row r="12" spans="1:11" ht="16.149999999999999" customHeight="1">
      <c r="A12" s="86"/>
      <c r="B12" s="86"/>
      <c r="C12" s="172"/>
      <c r="D12" s="68"/>
      <c r="E12" s="70"/>
      <c r="F12" s="130"/>
      <c r="G12" s="134"/>
      <c r="I12" s="53">
        <v>9</v>
      </c>
      <c r="J12" s="73"/>
    </row>
    <row r="13" spans="1:11" ht="16.149999999999999" customHeight="1">
      <c r="A13" s="86"/>
      <c r="B13" s="86"/>
      <c r="C13" s="173"/>
      <c r="D13" s="76"/>
      <c r="E13" s="78"/>
      <c r="F13" s="135"/>
      <c r="G13" s="136"/>
      <c r="I13" s="53">
        <v>10</v>
      </c>
      <c r="J13" s="73"/>
    </row>
    <row r="14" spans="1:11" ht="16.149999999999999" customHeight="1">
      <c r="A14" s="84"/>
      <c r="B14" s="84"/>
      <c r="C14" s="172"/>
      <c r="D14" s="68"/>
      <c r="E14" s="98"/>
      <c r="F14" s="138"/>
      <c r="G14" s="139"/>
      <c r="I14" s="53">
        <v>11</v>
      </c>
      <c r="J14" s="73"/>
    </row>
    <row r="15" spans="1:11" ht="16.149999999999999" customHeight="1">
      <c r="A15" s="74"/>
      <c r="B15" s="74"/>
      <c r="C15" s="173"/>
      <c r="D15" s="76"/>
      <c r="E15" s="98"/>
      <c r="F15" s="138"/>
      <c r="G15" s="139"/>
      <c r="I15" s="53">
        <v>12</v>
      </c>
      <c r="J15" s="73"/>
    </row>
    <row r="16" spans="1:11" ht="16.149999999999999" customHeight="1">
      <c r="A16" s="84"/>
      <c r="B16" s="84"/>
      <c r="C16" s="172"/>
      <c r="D16" s="68"/>
      <c r="E16" s="70"/>
      <c r="F16" s="85"/>
      <c r="G16" s="72"/>
      <c r="I16" s="53">
        <v>13</v>
      </c>
      <c r="J16" s="73"/>
    </row>
    <row r="17" spans="1:17" ht="16.149999999999999" customHeight="1">
      <c r="A17" s="74"/>
      <c r="B17" s="74"/>
      <c r="C17" s="173"/>
      <c r="D17" s="76"/>
      <c r="E17" s="78"/>
      <c r="F17" s="79"/>
      <c r="G17" s="80"/>
      <c r="I17" s="53">
        <v>14</v>
      </c>
      <c r="J17" s="73"/>
    </row>
    <row r="18" spans="1:17" ht="16.149999999999999" customHeight="1">
      <c r="A18" s="84"/>
      <c r="B18" s="84"/>
      <c r="C18" s="172"/>
      <c r="D18" s="68"/>
      <c r="E18" s="98"/>
      <c r="F18" s="128"/>
      <c r="G18" s="72"/>
      <c r="I18" s="53">
        <v>15</v>
      </c>
      <c r="J18" s="73"/>
    </row>
    <row r="19" spans="1:17" ht="16.149999999999999" customHeight="1">
      <c r="A19" s="74"/>
      <c r="B19" s="74"/>
      <c r="C19" s="173"/>
      <c r="D19" s="76"/>
      <c r="E19" s="78"/>
      <c r="F19" s="113"/>
      <c r="G19" s="80"/>
      <c r="I19" s="53">
        <v>16</v>
      </c>
      <c r="J19" s="73"/>
    </row>
    <row r="20" spans="1:17" ht="16.149999999999999" customHeight="1">
      <c r="A20" s="84"/>
      <c r="B20" s="84"/>
      <c r="C20" s="172"/>
      <c r="D20" s="68"/>
      <c r="E20" s="98"/>
      <c r="F20" s="88"/>
      <c r="G20" s="81"/>
      <c r="I20" s="53">
        <v>17</v>
      </c>
      <c r="J20" s="73"/>
    </row>
    <row r="21" spans="1:17" ht="16.149999999999999" customHeight="1">
      <c r="A21" s="74"/>
      <c r="B21" s="74"/>
      <c r="C21" s="173"/>
      <c r="D21" s="76"/>
      <c r="E21" s="78"/>
      <c r="F21" s="88"/>
      <c r="G21" s="81"/>
      <c r="I21" s="53">
        <v>18</v>
      </c>
      <c r="J21" s="73"/>
    </row>
    <row r="22" spans="1:17" ht="16.149999999999999" customHeight="1">
      <c r="A22" s="84"/>
      <c r="B22" s="84"/>
      <c r="C22" s="172"/>
      <c r="D22" s="68"/>
      <c r="E22" s="70"/>
      <c r="F22" s="87"/>
      <c r="G22" s="72"/>
      <c r="I22" s="53">
        <v>19</v>
      </c>
      <c r="J22" s="73"/>
    </row>
    <row r="23" spans="1:17" ht="16.149999999999999" customHeight="1">
      <c r="A23" s="74"/>
      <c r="B23" s="74"/>
      <c r="C23" s="173"/>
      <c r="D23" s="76"/>
      <c r="E23" s="78"/>
      <c r="F23" s="109"/>
      <c r="G23" s="80"/>
      <c r="I23" s="53">
        <v>20</v>
      </c>
      <c r="J23" s="73"/>
    </row>
    <row r="24" spans="1:17" ht="16.149999999999999" customHeight="1">
      <c r="A24" s="84"/>
      <c r="B24" s="84"/>
      <c r="C24" s="172"/>
      <c r="D24" s="68"/>
      <c r="E24" s="98"/>
      <c r="F24" s="175"/>
      <c r="G24" s="81"/>
      <c r="I24" s="53">
        <v>21</v>
      </c>
      <c r="J24" s="73"/>
    </row>
    <row r="25" spans="1:17" ht="16.149999999999999" customHeight="1">
      <c r="A25" s="74"/>
      <c r="B25" s="74"/>
      <c r="C25" s="173"/>
      <c r="D25" s="76"/>
      <c r="E25" s="78"/>
      <c r="F25" s="109"/>
      <c r="G25" s="80"/>
      <c r="I25" s="53">
        <v>22</v>
      </c>
      <c r="J25" s="73"/>
    </row>
    <row r="26" spans="1:17" s="171" customFormat="1" ht="16.149999999999999" customHeight="1">
      <c r="A26" s="86"/>
      <c r="B26" s="197"/>
      <c r="C26" s="174"/>
      <c r="D26" s="94"/>
      <c r="E26" s="70"/>
      <c r="F26" s="267"/>
      <c r="G26" s="72"/>
      <c r="H26" s="51"/>
      <c r="I26" s="53">
        <v>25</v>
      </c>
      <c r="J26" s="73"/>
      <c r="L26" s="51"/>
      <c r="M26" s="51"/>
      <c r="N26" s="51"/>
      <c r="O26" s="51"/>
      <c r="P26" s="51"/>
      <c r="Q26" s="51"/>
    </row>
    <row r="27" spans="1:17" s="171" customFormat="1" ht="16.149999999999999" customHeight="1">
      <c r="A27" s="86"/>
      <c r="B27" s="197"/>
      <c r="C27" s="174"/>
      <c r="D27" s="94"/>
      <c r="E27" s="78"/>
      <c r="F27" s="268"/>
      <c r="G27" s="80"/>
      <c r="H27" s="51"/>
      <c r="I27" s="53">
        <v>26</v>
      </c>
      <c r="J27" s="73"/>
      <c r="L27" s="51"/>
      <c r="M27" s="51"/>
      <c r="N27" s="51"/>
      <c r="O27" s="51"/>
      <c r="P27" s="51"/>
      <c r="Q27" s="51"/>
    </row>
    <row r="28" spans="1:17" s="171" customFormat="1" ht="16.149999999999999" customHeight="1">
      <c r="A28" s="84"/>
      <c r="B28" s="84"/>
      <c r="C28" s="172"/>
      <c r="D28" s="68"/>
      <c r="E28" s="98"/>
      <c r="F28" s="321"/>
      <c r="G28" s="81"/>
      <c r="H28" s="51"/>
      <c r="I28" s="53">
        <v>27</v>
      </c>
      <c r="J28" s="73"/>
      <c r="L28" s="51"/>
      <c r="M28" s="51"/>
      <c r="N28" s="51"/>
      <c r="O28" s="51"/>
      <c r="P28" s="51"/>
      <c r="Q28" s="51"/>
    </row>
    <row r="29" spans="1:17" s="171" customFormat="1" ht="16.149999999999999" customHeight="1">
      <c r="A29" s="74"/>
      <c r="B29" s="74"/>
      <c r="C29" s="173"/>
      <c r="D29" s="76"/>
      <c r="E29" s="98"/>
      <c r="F29" s="321"/>
      <c r="G29" s="81"/>
      <c r="H29" s="51"/>
      <c r="I29" s="53">
        <v>28</v>
      </c>
      <c r="J29" s="73"/>
      <c r="L29" s="51"/>
      <c r="M29" s="51"/>
      <c r="N29" s="51"/>
      <c r="O29" s="51"/>
      <c r="P29" s="51"/>
      <c r="Q29" s="51"/>
    </row>
    <row r="30" spans="1:17" s="171" customFormat="1" ht="16.149999999999999" customHeight="1">
      <c r="A30" s="91"/>
      <c r="B30" s="84"/>
      <c r="C30" s="172"/>
      <c r="D30" s="68"/>
      <c r="E30" s="70"/>
      <c r="F30" s="267"/>
      <c r="G30" s="72"/>
      <c r="H30" s="51"/>
      <c r="I30" s="53">
        <v>29</v>
      </c>
      <c r="J30" s="73"/>
      <c r="L30" s="51"/>
      <c r="M30" s="51"/>
      <c r="N30" s="51"/>
      <c r="O30" s="51"/>
      <c r="P30" s="51"/>
      <c r="Q30" s="51"/>
    </row>
    <row r="31" spans="1:17" s="171" customFormat="1" ht="16.149999999999999" customHeight="1">
      <c r="A31" s="101" t="s">
        <v>12</v>
      </c>
      <c r="B31" s="74"/>
      <c r="C31" s="173"/>
      <c r="D31" s="76"/>
      <c r="E31" s="78"/>
      <c r="F31" s="268"/>
      <c r="G31" s="80"/>
      <c r="H31" s="51"/>
      <c r="I31" s="53">
        <v>30</v>
      </c>
      <c r="J31" s="73"/>
      <c r="L31" s="51"/>
      <c r="M31" s="51"/>
      <c r="N31" s="51"/>
      <c r="O31" s="51"/>
      <c r="P31" s="51"/>
      <c r="Q31" s="51"/>
    </row>
  </sheetData>
  <mergeCells count="1">
    <mergeCell ref="F3:G3"/>
  </mergeCells>
  <phoneticPr fontId="4"/>
  <pageMargins left="0.74803149606299213" right="0.74803149606299213" top="0.98425196850393704" bottom="0.98425196850393704" header="0.51181102362204722" footer="0.51181102362204722"/>
  <pageSetup paperSize="9" scale="83" orientation="landscape" horizontalDpi="300" verticalDpi="300" r:id="rId1"/>
  <headerFooter alignWithMargins="0">
    <oddFooter>&amp;C&amp;P&amp;R安房郡市広域市町村圏事務組合</oddFooter>
  </headerFooter>
  <colBreaks count="2" manualBreakCount="2">
    <brk id="7" max="1048575" man="1"/>
    <brk id="2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DE03-B6CB-47D4-8D2D-AA01C27FB9AF}">
  <sheetPr>
    <tabColor rgb="FFFFC000"/>
  </sheetPr>
  <dimension ref="B1:N88"/>
  <sheetViews>
    <sheetView view="pageBreakPreview" zoomScaleNormal="80" zoomScaleSheetLayoutView="100" workbookViewId="0">
      <selection activeCell="E29" sqref="E29"/>
    </sheetView>
  </sheetViews>
  <sheetFormatPr defaultColWidth="10" defaultRowHeight="22.5" customHeight="1"/>
  <cols>
    <col min="1" max="1" width="3.875" style="151" customWidth="1"/>
    <col min="2" max="2" width="27.75" style="151" customWidth="1"/>
    <col min="3" max="3" width="20.625" style="151" customWidth="1"/>
    <col min="4" max="6" width="18.375" style="183" customWidth="1"/>
    <col min="7" max="7" width="27.625" style="151" customWidth="1"/>
    <col min="8" max="8" width="7.25" style="151" customWidth="1"/>
    <col min="9" max="9" width="7.125" style="151" customWidth="1"/>
    <col min="10" max="10" width="17.375" style="187" customWidth="1"/>
    <col min="11" max="11" width="17.25" style="187" customWidth="1"/>
    <col min="12" max="12" width="13.875" style="187" customWidth="1"/>
    <col min="13" max="13" width="10" style="187" customWidth="1"/>
    <col min="14" max="14" width="10" style="151" customWidth="1"/>
    <col min="15" max="16384" width="10" style="151"/>
  </cols>
  <sheetData>
    <row r="1" spans="2:14" s="146" customFormat="1" ht="22.5" customHeight="1">
      <c r="B1" s="142" t="s">
        <v>25</v>
      </c>
      <c r="C1" s="143" t="s">
        <v>26</v>
      </c>
      <c r="D1" s="143" t="s">
        <v>773</v>
      </c>
      <c r="E1" s="143" t="s">
        <v>774</v>
      </c>
      <c r="F1" s="271" t="s">
        <v>775</v>
      </c>
      <c r="G1" s="144" t="s">
        <v>27</v>
      </c>
      <c r="H1" s="145"/>
      <c r="J1" s="147"/>
      <c r="K1" s="147"/>
      <c r="L1" s="147"/>
      <c r="M1" s="147"/>
    </row>
    <row r="2" spans="2:14" ht="22.5" customHeight="1">
      <c r="B2" s="148" t="s">
        <v>133</v>
      </c>
      <c r="C2" s="149"/>
      <c r="D2" s="1"/>
      <c r="E2" s="256"/>
      <c r="F2" s="1"/>
      <c r="G2" s="150"/>
      <c r="J2" s="152"/>
      <c r="K2" s="153"/>
      <c r="L2" s="153"/>
      <c r="M2" s="153"/>
    </row>
    <row r="3" spans="2:14" ht="22.5" customHeight="1">
      <c r="B3" s="148" t="s">
        <v>134</v>
      </c>
      <c r="C3" s="149" t="s">
        <v>135</v>
      </c>
      <c r="D3" s="154"/>
      <c r="E3" s="255"/>
      <c r="F3" s="1"/>
      <c r="G3" s="155"/>
      <c r="J3" s="153"/>
      <c r="K3" s="153"/>
      <c r="L3" s="153"/>
      <c r="M3" s="153"/>
    </row>
    <row r="4" spans="2:14" ht="22.5" customHeight="1">
      <c r="B4" s="148" t="s">
        <v>136</v>
      </c>
      <c r="C4" s="149"/>
      <c r="D4" s="180"/>
      <c r="E4" s="254"/>
      <c r="F4" s="1"/>
      <c r="G4" s="156" t="s">
        <v>851</v>
      </c>
      <c r="J4" s="153"/>
      <c r="K4" s="153"/>
      <c r="L4" s="153"/>
      <c r="M4" s="153"/>
    </row>
    <row r="5" spans="2:14" ht="22.5" customHeight="1">
      <c r="B5" s="148" t="s">
        <v>137</v>
      </c>
      <c r="C5" s="1"/>
      <c r="D5" s="1"/>
      <c r="E5" s="256"/>
      <c r="F5" s="1"/>
      <c r="G5" s="156" t="s">
        <v>851</v>
      </c>
      <c r="I5" s="157"/>
      <c r="J5" s="151"/>
      <c r="K5" s="151"/>
      <c r="L5" s="151"/>
      <c r="M5" s="153"/>
    </row>
    <row r="6" spans="2:14" ht="22.5" customHeight="1">
      <c r="B6" s="148" t="s">
        <v>138</v>
      </c>
      <c r="C6" s="1"/>
      <c r="D6" s="1"/>
      <c r="E6" s="256"/>
      <c r="F6" s="1"/>
      <c r="G6" s="156" t="s">
        <v>851</v>
      </c>
      <c r="J6" s="151"/>
      <c r="K6" s="151"/>
      <c r="L6" s="151"/>
      <c r="M6" s="153"/>
    </row>
    <row r="7" spans="2:14" ht="22.5" customHeight="1">
      <c r="B7" s="148" t="s">
        <v>139</v>
      </c>
      <c r="C7" s="1"/>
      <c r="D7" s="1"/>
      <c r="E7" s="256"/>
      <c r="F7" s="1"/>
      <c r="G7" s="156" t="s">
        <v>851</v>
      </c>
      <c r="J7" s="151"/>
      <c r="K7" s="151"/>
      <c r="L7" s="151"/>
      <c r="M7" s="265"/>
      <c r="N7" s="158"/>
    </row>
    <row r="8" spans="2:14" ht="22.5" customHeight="1">
      <c r="B8" s="148" t="s">
        <v>140</v>
      </c>
      <c r="C8" s="179"/>
      <c r="D8" s="179"/>
      <c r="E8" s="254"/>
      <c r="F8" s="1"/>
      <c r="G8" s="156" t="s">
        <v>851</v>
      </c>
      <c r="J8" s="151"/>
      <c r="K8" s="151"/>
      <c r="L8" s="151"/>
      <c r="M8" s="153"/>
    </row>
    <row r="9" spans="2:14" ht="22.5" customHeight="1">
      <c r="B9" s="148" t="s">
        <v>141</v>
      </c>
      <c r="C9" s="179"/>
      <c r="D9" s="179"/>
      <c r="E9" s="254"/>
      <c r="F9" s="1"/>
      <c r="G9" s="156" t="s">
        <v>851</v>
      </c>
      <c r="J9" s="151"/>
      <c r="K9" s="151"/>
      <c r="L9" s="151"/>
      <c r="M9" s="153"/>
    </row>
    <row r="10" spans="2:14" ht="22.5" customHeight="1">
      <c r="B10" s="148" t="s">
        <v>142</v>
      </c>
      <c r="C10" s="1"/>
      <c r="D10" s="1"/>
      <c r="E10" s="256"/>
      <c r="F10" s="1"/>
      <c r="G10" s="156" t="s">
        <v>851</v>
      </c>
      <c r="J10" s="151"/>
      <c r="K10" s="151"/>
      <c r="L10" s="151"/>
      <c r="M10" s="153"/>
    </row>
    <row r="11" spans="2:14" ht="22.5" customHeight="1">
      <c r="B11" s="148" t="s">
        <v>854</v>
      </c>
      <c r="C11" s="1"/>
      <c r="D11" s="1"/>
      <c r="E11" s="256"/>
      <c r="F11" s="1"/>
      <c r="G11" s="156" t="s">
        <v>855</v>
      </c>
      <c r="J11" s="151"/>
      <c r="K11" s="151"/>
      <c r="L11" s="151"/>
      <c r="M11" s="153"/>
    </row>
    <row r="12" spans="2:14" ht="22.5" customHeight="1">
      <c r="B12" s="160" t="s">
        <v>143</v>
      </c>
      <c r="C12" s="159" t="s">
        <v>46</v>
      </c>
      <c r="D12" s="179"/>
      <c r="E12" s="254"/>
      <c r="F12" s="1"/>
      <c r="G12" s="150"/>
      <c r="J12" s="153"/>
      <c r="K12" s="153"/>
      <c r="L12" s="153"/>
      <c r="M12" s="153"/>
    </row>
    <row r="13" spans="2:14" ht="22.5" customHeight="1">
      <c r="B13" s="160" t="s">
        <v>144</v>
      </c>
      <c r="C13" s="159" t="s">
        <v>145</v>
      </c>
      <c r="D13" s="179"/>
      <c r="E13" s="254"/>
      <c r="F13" s="1"/>
      <c r="G13" s="150"/>
      <c r="J13" s="153"/>
      <c r="K13" s="153"/>
      <c r="L13" s="153"/>
      <c r="M13" s="153"/>
    </row>
    <row r="14" spans="2:14" ht="22.5" customHeight="1">
      <c r="B14" s="148" t="s">
        <v>146</v>
      </c>
      <c r="C14" s="198"/>
      <c r="D14" s="179"/>
      <c r="E14" s="254"/>
      <c r="F14" s="1"/>
      <c r="G14" s="150"/>
      <c r="J14" s="153"/>
      <c r="K14" s="153"/>
      <c r="L14" s="153"/>
      <c r="M14" s="153"/>
    </row>
    <row r="15" spans="2:14" ht="22.5" customHeight="1">
      <c r="B15" s="148" t="s">
        <v>147</v>
      </c>
      <c r="C15" s="161"/>
      <c r="D15" s="179"/>
      <c r="E15" s="254"/>
      <c r="F15" s="1"/>
      <c r="G15" s="162"/>
      <c r="J15" s="153"/>
      <c r="K15" s="153"/>
      <c r="L15" s="153"/>
      <c r="M15" s="153"/>
    </row>
    <row r="16" spans="2:14" ht="22.5" customHeight="1">
      <c r="B16" s="266" t="s">
        <v>781</v>
      </c>
      <c r="C16" s="161"/>
      <c r="D16" s="179"/>
      <c r="E16" s="254"/>
      <c r="F16" s="1"/>
      <c r="G16" s="156" t="s">
        <v>855</v>
      </c>
      <c r="J16" s="153"/>
      <c r="K16" s="153"/>
      <c r="L16" s="153"/>
      <c r="M16" s="153"/>
    </row>
    <row r="17" spans="2:13" ht="22.5" customHeight="1">
      <c r="B17" s="160" t="s">
        <v>148</v>
      </c>
      <c r="C17" s="159" t="s">
        <v>836</v>
      </c>
      <c r="D17" s="179"/>
      <c r="E17" s="254"/>
      <c r="F17" s="1"/>
      <c r="G17" s="150"/>
      <c r="J17" s="153"/>
      <c r="K17" s="153"/>
      <c r="L17" s="153"/>
      <c r="M17" s="153"/>
    </row>
    <row r="18" spans="2:13" ht="22.5" customHeight="1">
      <c r="B18" s="148" t="s">
        <v>835</v>
      </c>
      <c r="C18" s="198"/>
      <c r="D18" s="179"/>
      <c r="E18" s="254"/>
      <c r="F18" s="1"/>
      <c r="G18" s="150"/>
      <c r="J18" s="252"/>
      <c r="K18" s="153"/>
      <c r="L18" s="153"/>
      <c r="M18" s="153"/>
    </row>
    <row r="19" spans="2:13" ht="22.5" customHeight="1">
      <c r="B19" s="160" t="s">
        <v>132</v>
      </c>
      <c r="C19" s="159" t="s">
        <v>838</v>
      </c>
      <c r="D19" s="181"/>
      <c r="E19" s="257"/>
      <c r="F19" s="1"/>
      <c r="G19" s="150"/>
      <c r="J19" s="153"/>
      <c r="K19" s="265"/>
      <c r="L19" s="153"/>
      <c r="M19" s="153"/>
    </row>
    <row r="20" spans="2:13" ht="22.5" customHeight="1">
      <c r="B20" s="160" t="s">
        <v>840</v>
      </c>
      <c r="C20" s="159"/>
      <c r="D20" s="179"/>
      <c r="E20" s="254"/>
      <c r="F20" s="1"/>
      <c r="G20" s="150"/>
      <c r="J20" s="153"/>
      <c r="K20" s="153"/>
      <c r="L20" s="153"/>
      <c r="M20" s="153"/>
    </row>
    <row r="21" spans="2:13" ht="22.5" customHeight="1">
      <c r="B21" s="160" t="s">
        <v>149</v>
      </c>
      <c r="C21" s="163">
        <v>0.1</v>
      </c>
      <c r="D21" s="179"/>
      <c r="E21" s="254"/>
      <c r="F21" s="1"/>
      <c r="G21" s="150"/>
      <c r="J21" s="153"/>
      <c r="K21" s="153"/>
      <c r="L21" s="153"/>
      <c r="M21" s="153"/>
    </row>
    <row r="22" spans="2:13" ht="22.5" customHeight="1">
      <c r="B22" s="164"/>
      <c r="C22" s="199"/>
      <c r="D22" s="182"/>
      <c r="E22" s="258"/>
      <c r="F22" s="1"/>
      <c r="G22" s="165"/>
      <c r="J22" s="153"/>
      <c r="K22" s="153"/>
      <c r="L22" s="153"/>
      <c r="M22" s="153"/>
    </row>
    <row r="23" spans="2:13" ht="22.5" customHeight="1">
      <c r="B23" s="200" t="s">
        <v>150</v>
      </c>
      <c r="C23" s="201"/>
      <c r="D23" s="202"/>
      <c r="E23" s="270"/>
      <c r="F23" s="323"/>
      <c r="G23" s="203"/>
      <c r="J23" s="153"/>
      <c r="K23" s="153"/>
      <c r="L23" s="153"/>
      <c r="M23" s="153"/>
    </row>
    <row r="24" spans="2:13" ht="22.5" customHeight="1">
      <c r="J24" s="153"/>
      <c r="K24" s="153"/>
      <c r="L24" s="153"/>
      <c r="M24" s="153"/>
    </row>
    <row r="25" spans="2:13" ht="22.5" customHeight="1">
      <c r="F25" s="253"/>
      <c r="J25" s="153"/>
      <c r="K25" s="153"/>
      <c r="L25" s="153"/>
      <c r="M25" s="153"/>
    </row>
    <row r="26" spans="2:13" ht="22.5" customHeight="1">
      <c r="G26" s="252"/>
      <c r="H26" s="151">
        <v>28</v>
      </c>
    </row>
    <row r="27" spans="2:13" ht="22.5" customHeight="1">
      <c r="G27" s="252"/>
    </row>
    <row r="29" spans="2:13" ht="22.5" customHeight="1">
      <c r="D29" s="249"/>
      <c r="E29" s="248"/>
    </row>
    <row r="50" spans="2:2" ht="22.5" customHeight="1">
      <c r="B50" s="166" t="s">
        <v>28</v>
      </c>
    </row>
    <row r="51" spans="2:2" ht="22.5" customHeight="1">
      <c r="B51" s="167" t="s">
        <v>29</v>
      </c>
    </row>
    <row r="52" spans="2:2" ht="22.5" customHeight="1">
      <c r="B52" s="168" t="s">
        <v>30</v>
      </c>
    </row>
    <row r="53" spans="2:2" ht="22.5" customHeight="1">
      <c r="B53" s="167"/>
    </row>
    <row r="54" spans="2:2" ht="22.5" customHeight="1">
      <c r="B54" s="168" t="s">
        <v>31</v>
      </c>
    </row>
    <row r="55" spans="2:2" ht="22.5" customHeight="1">
      <c r="B55" s="169"/>
    </row>
    <row r="56" spans="2:2" ht="22.5" customHeight="1">
      <c r="B56" s="168" t="s">
        <v>32</v>
      </c>
    </row>
    <row r="57" spans="2:2" ht="22.5" customHeight="1">
      <c r="B57" s="167"/>
    </row>
    <row r="58" spans="2:2" ht="22.5" customHeight="1">
      <c r="B58" s="168" t="s">
        <v>33</v>
      </c>
    </row>
    <row r="59" spans="2:2" ht="22.5" customHeight="1">
      <c r="B59" s="167"/>
    </row>
    <row r="60" spans="2:2" ht="22.5" customHeight="1">
      <c r="B60" s="184"/>
    </row>
    <row r="61" spans="2:2" ht="22.5" customHeight="1">
      <c r="B61" s="185"/>
    </row>
    <row r="81" spans="2:14" s="183" customFormat="1" ht="22.5" customHeight="1">
      <c r="B81" s="166" t="s">
        <v>34</v>
      </c>
      <c r="C81" s="186"/>
      <c r="G81" s="151"/>
      <c r="H81" s="151"/>
      <c r="I81" s="151"/>
      <c r="J81" s="187"/>
      <c r="K81" s="187"/>
      <c r="L81" s="187"/>
      <c r="M81" s="187"/>
      <c r="N81" s="151"/>
    </row>
    <row r="82" spans="2:14" s="183" customFormat="1" ht="22.5" customHeight="1">
      <c r="B82" s="185"/>
      <c r="C82" s="188"/>
      <c r="G82" s="151"/>
      <c r="H82" s="151"/>
      <c r="I82" s="151"/>
      <c r="J82" s="187"/>
      <c r="K82" s="187"/>
      <c r="L82" s="187"/>
      <c r="M82" s="187"/>
      <c r="N82" s="151"/>
    </row>
    <row r="83" spans="2:14" s="183" customFormat="1" ht="22.5" customHeight="1">
      <c r="B83" s="166" t="s">
        <v>34</v>
      </c>
      <c r="C83" s="186"/>
      <c r="G83" s="151"/>
      <c r="H83" s="151"/>
      <c r="I83" s="151"/>
      <c r="J83" s="187"/>
      <c r="K83" s="187"/>
      <c r="L83" s="187"/>
      <c r="M83" s="187"/>
      <c r="N83" s="151"/>
    </row>
    <row r="84" spans="2:14" s="183" customFormat="1" ht="22.5" customHeight="1">
      <c r="B84" s="185"/>
      <c r="C84" s="188"/>
      <c r="G84" s="151"/>
      <c r="H84" s="151"/>
      <c r="I84" s="151"/>
      <c r="J84" s="187"/>
      <c r="K84" s="187"/>
      <c r="L84" s="187"/>
      <c r="M84" s="187"/>
      <c r="N84" s="151"/>
    </row>
    <row r="85" spans="2:14" s="183" customFormat="1" ht="22.5" customHeight="1">
      <c r="B85" s="166" t="s">
        <v>35</v>
      </c>
      <c r="C85" s="186"/>
      <c r="G85" s="151"/>
      <c r="H85" s="151"/>
      <c r="I85" s="151"/>
      <c r="J85" s="187"/>
      <c r="K85" s="187"/>
      <c r="L85" s="187"/>
      <c r="M85" s="187"/>
      <c r="N85" s="151"/>
    </row>
    <row r="86" spans="2:14" s="183" customFormat="1" ht="22.5" customHeight="1">
      <c r="B86" s="185"/>
      <c r="C86" s="188"/>
      <c r="G86" s="151"/>
      <c r="H86" s="151"/>
      <c r="I86" s="151"/>
      <c r="J86" s="187"/>
      <c r="K86" s="187"/>
      <c r="L86" s="187"/>
      <c r="M86" s="187"/>
      <c r="N86" s="151"/>
    </row>
    <row r="87" spans="2:14" s="183" customFormat="1" ht="22.5" customHeight="1">
      <c r="B87" s="166"/>
      <c r="C87" s="186"/>
      <c r="G87" s="151"/>
      <c r="H87" s="151"/>
      <c r="I87" s="151"/>
      <c r="J87" s="187"/>
      <c r="K87" s="187"/>
      <c r="L87" s="187"/>
      <c r="M87" s="187"/>
      <c r="N87" s="151"/>
    </row>
    <row r="88" spans="2:14" s="183" customFormat="1" ht="22.5" customHeight="1">
      <c r="B88" s="185"/>
      <c r="C88" s="188"/>
      <c r="G88" s="151"/>
      <c r="H88" s="151"/>
      <c r="I88" s="151"/>
      <c r="J88" s="187"/>
      <c r="K88" s="187"/>
      <c r="L88" s="187"/>
      <c r="M88" s="187"/>
      <c r="N88" s="151"/>
    </row>
  </sheetData>
  <phoneticPr fontId="4"/>
  <pageMargins left="0.74803149606299213" right="0.74803149606299213" top="0.98425196850393704" bottom="0.98425196850393704" header="0.51181102362204722" footer="0.51181102362204722"/>
  <pageSetup paperSize="9" scale="83" orientation="landscape" horizontalDpi="300" verticalDpi="300" r:id="rId1"/>
  <headerFooter alignWithMargins="0">
    <oddFooter>&amp;C&amp;P&amp;R安房郡市広域市町村圏事務組合</oddFooter>
  </headerFooter>
  <rowBreaks count="1" manualBreakCount="1">
    <brk id="23" min="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1DAF-08BD-44EC-A64B-658047EED73B}">
  <sheetPr>
    <tabColor rgb="FFFFFF00"/>
    <pageSetUpPr autoPageBreaks="0"/>
  </sheetPr>
  <dimension ref="A1:S31"/>
  <sheetViews>
    <sheetView view="pageBreakPreview" zoomScaleNormal="75" zoomScaleSheetLayoutView="100" workbookViewId="0">
      <selection activeCell="B20" sqref="B20"/>
    </sheetView>
  </sheetViews>
  <sheetFormatPr defaultColWidth="10" defaultRowHeight="31.5" customHeight="1"/>
  <cols>
    <col min="1" max="1" width="7.125" style="51" customWidth="1"/>
    <col min="2" max="2" width="23.625" style="51" customWidth="1"/>
    <col min="3" max="3" width="21.125" style="51" customWidth="1"/>
    <col min="4" max="4" width="11.25" style="52" customWidth="1"/>
    <col min="5" max="5" width="8.25" style="53" customWidth="1"/>
    <col min="6" max="6" width="12.375" style="51" customWidth="1"/>
    <col min="7" max="7" width="24.25" style="54" customWidth="1"/>
    <col min="8" max="8" width="14.625" style="54" customWidth="1"/>
    <col min="9" max="9" width="14" style="51" customWidth="1"/>
    <col min="10" max="10" width="2.125" style="51" customWidth="1"/>
    <col min="11" max="11" width="3.5" style="170" customWidth="1"/>
    <col min="12" max="12" width="10" style="171" customWidth="1"/>
    <col min="13" max="13" width="11.5" style="171" customWidth="1"/>
    <col min="14" max="19" width="10" style="51" customWidth="1"/>
    <col min="20" max="16384" width="10" style="51"/>
  </cols>
  <sheetData>
    <row r="1" spans="1:13" ht="21" customHeight="1">
      <c r="A1" s="51" t="s">
        <v>52</v>
      </c>
      <c r="F1" s="53"/>
    </row>
    <row r="2" spans="1:13" ht="25.5" customHeight="1">
      <c r="A2" s="55" t="s">
        <v>151</v>
      </c>
      <c r="B2" s="56"/>
      <c r="C2" s="56"/>
      <c r="D2" s="57"/>
      <c r="E2" s="58"/>
      <c r="F2" s="56"/>
      <c r="G2" s="59"/>
      <c r="H2" s="60"/>
      <c r="I2" s="61"/>
    </row>
    <row r="3" spans="1:13" s="53" customFormat="1" ht="24" customHeight="1">
      <c r="A3" s="62" t="s">
        <v>53</v>
      </c>
      <c r="B3" s="118" t="s">
        <v>54</v>
      </c>
      <c r="C3" s="119" t="s">
        <v>18</v>
      </c>
      <c r="D3" s="63" t="s">
        <v>19</v>
      </c>
      <c r="E3" s="64" t="s">
        <v>20</v>
      </c>
      <c r="F3" s="64" t="s">
        <v>21</v>
      </c>
      <c r="G3" s="65" t="s">
        <v>22</v>
      </c>
      <c r="H3" s="327" t="s">
        <v>23</v>
      </c>
      <c r="I3" s="328"/>
      <c r="K3" s="170"/>
      <c r="L3" s="170"/>
      <c r="M3" s="170"/>
    </row>
    <row r="4" spans="1:13" ht="16.149999999999999" customHeight="1">
      <c r="A4" s="91"/>
      <c r="B4" s="120"/>
      <c r="C4" s="84"/>
      <c r="D4" s="172"/>
      <c r="E4" s="68"/>
      <c r="F4" s="69"/>
      <c r="G4" s="70"/>
      <c r="H4" s="87"/>
      <c r="I4" s="81"/>
      <c r="K4" s="53">
        <v>1</v>
      </c>
      <c r="L4" s="73"/>
    </row>
    <row r="5" spans="1:13" ht="16.149999999999999" customHeight="1">
      <c r="A5" s="101">
        <v>1</v>
      </c>
      <c r="B5" s="121" t="s">
        <v>55</v>
      </c>
      <c r="C5" s="74"/>
      <c r="D5" s="173">
        <v>1</v>
      </c>
      <c r="E5" s="76" t="s">
        <v>17</v>
      </c>
      <c r="F5" s="100"/>
      <c r="G5" s="78"/>
      <c r="H5" s="109"/>
      <c r="I5" s="80"/>
      <c r="K5" s="53">
        <v>2</v>
      </c>
      <c r="L5" s="73"/>
    </row>
    <row r="6" spans="1:13" ht="16.149999999999999" customHeight="1">
      <c r="A6" s="91"/>
      <c r="B6" s="120"/>
      <c r="C6" s="84"/>
      <c r="D6" s="172"/>
      <c r="E6" s="68"/>
      <c r="F6" s="69"/>
      <c r="G6" s="70"/>
      <c r="H6" s="87"/>
      <c r="I6" s="81"/>
      <c r="K6" s="53">
        <v>3</v>
      </c>
      <c r="L6" s="73"/>
    </row>
    <row r="7" spans="1:13" ht="16.149999999999999" customHeight="1">
      <c r="A7" s="101">
        <v>2</v>
      </c>
      <c r="B7" s="121" t="s">
        <v>152</v>
      </c>
      <c r="C7" s="74"/>
      <c r="D7" s="173">
        <v>1</v>
      </c>
      <c r="E7" s="76" t="s">
        <v>17</v>
      </c>
      <c r="F7" s="100"/>
      <c r="G7" s="78"/>
      <c r="H7" s="79"/>
      <c r="I7" s="80"/>
      <c r="K7" s="53">
        <v>4</v>
      </c>
      <c r="L7" s="73"/>
    </row>
    <row r="8" spans="1:13" ht="16.149999999999999" customHeight="1">
      <c r="A8" s="91"/>
      <c r="B8" s="120"/>
      <c r="C8" s="84"/>
      <c r="D8" s="172"/>
      <c r="E8" s="68"/>
      <c r="F8" s="69"/>
      <c r="G8" s="70"/>
      <c r="H8" s="87"/>
      <c r="I8" s="81"/>
      <c r="K8" s="53">
        <v>5</v>
      </c>
      <c r="L8" s="73"/>
    </row>
    <row r="9" spans="1:13" ht="16.149999999999999" customHeight="1">
      <c r="A9" s="101">
        <v>3</v>
      </c>
      <c r="B9" s="121" t="s">
        <v>676</v>
      </c>
      <c r="C9" s="74"/>
      <c r="D9" s="173">
        <v>1</v>
      </c>
      <c r="E9" s="76" t="s">
        <v>17</v>
      </c>
      <c r="F9" s="100"/>
      <c r="G9" s="78"/>
      <c r="H9" s="109"/>
      <c r="I9" s="80"/>
      <c r="K9" s="53">
        <v>6</v>
      </c>
      <c r="L9" s="73"/>
    </row>
    <row r="10" spans="1:13" ht="16.149999999999999" customHeight="1">
      <c r="A10" s="91"/>
      <c r="B10" s="120"/>
      <c r="C10" s="84"/>
      <c r="D10" s="172"/>
      <c r="E10" s="68"/>
      <c r="F10" s="137"/>
      <c r="G10" s="98"/>
      <c r="H10" s="111"/>
      <c r="I10" s="81"/>
      <c r="K10" s="53">
        <v>7</v>
      </c>
      <c r="L10" s="73"/>
    </row>
    <row r="11" spans="1:13" ht="16.149999999999999" customHeight="1">
      <c r="A11" s="101">
        <v>4</v>
      </c>
      <c r="B11" s="121" t="s">
        <v>153</v>
      </c>
      <c r="C11" s="74"/>
      <c r="D11" s="173">
        <v>1</v>
      </c>
      <c r="E11" s="76" t="s">
        <v>17</v>
      </c>
      <c r="F11" s="137"/>
      <c r="G11" s="98"/>
      <c r="H11" s="111"/>
      <c r="I11" s="80"/>
      <c r="K11" s="53">
        <v>8</v>
      </c>
      <c r="L11" s="73"/>
    </row>
    <row r="12" spans="1:13" ht="15.6" customHeight="1">
      <c r="A12" s="91"/>
      <c r="B12" s="120"/>
      <c r="C12" s="102"/>
      <c r="D12" s="172"/>
      <c r="E12" s="68"/>
      <c r="F12" s="69"/>
      <c r="G12" s="70"/>
      <c r="H12" s="87"/>
      <c r="I12" s="260"/>
      <c r="K12" s="53">
        <v>9</v>
      </c>
      <c r="L12" s="73"/>
    </row>
    <row r="13" spans="1:13" ht="16.149999999999999" customHeight="1">
      <c r="A13" s="101">
        <v>5</v>
      </c>
      <c r="B13" s="121" t="s">
        <v>677</v>
      </c>
      <c r="C13" s="75" t="s">
        <v>776</v>
      </c>
      <c r="D13" s="173">
        <v>1</v>
      </c>
      <c r="E13" s="76" t="s">
        <v>17</v>
      </c>
      <c r="F13" s="100"/>
      <c r="G13" s="78"/>
      <c r="H13" s="109"/>
      <c r="I13" s="261"/>
      <c r="K13" s="53">
        <v>10</v>
      </c>
      <c r="L13" s="73"/>
    </row>
    <row r="14" spans="1:13" ht="16.149999999999999" customHeight="1">
      <c r="A14" s="91"/>
      <c r="B14" s="120"/>
      <c r="C14" s="102"/>
      <c r="D14" s="172"/>
      <c r="E14" s="68"/>
      <c r="F14" s="68"/>
      <c r="G14" s="70"/>
      <c r="H14" s="87"/>
      <c r="I14" s="260"/>
      <c r="K14" s="53">
        <v>11</v>
      </c>
      <c r="L14" s="73"/>
    </row>
    <row r="15" spans="1:13" ht="16.5" customHeight="1">
      <c r="A15" s="101">
        <v>6</v>
      </c>
      <c r="B15" s="121" t="s">
        <v>675</v>
      </c>
      <c r="C15" s="75"/>
      <c r="D15" s="173">
        <v>1</v>
      </c>
      <c r="E15" s="76" t="s">
        <v>17</v>
      </c>
      <c r="F15" s="76"/>
      <c r="G15" s="78"/>
      <c r="H15" s="259"/>
      <c r="I15" s="261"/>
      <c r="K15" s="53">
        <v>12</v>
      </c>
      <c r="L15" s="73"/>
    </row>
    <row r="16" spans="1:13" ht="16.5" customHeight="1">
      <c r="A16" s="91"/>
      <c r="B16" s="250"/>
      <c r="C16" s="67"/>
      <c r="D16" s="172"/>
      <c r="E16" s="68"/>
      <c r="F16" s="94"/>
      <c r="G16" s="98"/>
      <c r="H16" s="88"/>
      <c r="I16" s="260"/>
      <c r="K16" s="53">
        <v>13</v>
      </c>
      <c r="L16" s="73"/>
    </row>
    <row r="17" spans="1:19" ht="16.5" customHeight="1">
      <c r="A17" s="101">
        <v>7</v>
      </c>
      <c r="B17" s="250" t="s">
        <v>796</v>
      </c>
      <c r="C17" s="67"/>
      <c r="D17" s="173">
        <v>1</v>
      </c>
      <c r="E17" s="76" t="s">
        <v>17</v>
      </c>
      <c r="F17" s="94"/>
      <c r="G17" s="98"/>
      <c r="H17" s="88"/>
      <c r="I17" s="260"/>
      <c r="K17" s="53">
        <v>14</v>
      </c>
      <c r="L17" s="73"/>
    </row>
    <row r="18" spans="1:19" ht="16.149999999999999" customHeight="1">
      <c r="A18" s="91"/>
      <c r="B18" s="120"/>
      <c r="C18" s="102"/>
      <c r="D18" s="172"/>
      <c r="E18" s="68"/>
      <c r="F18" s="70"/>
      <c r="G18" s="70"/>
      <c r="H18" s="87"/>
      <c r="I18" s="262"/>
      <c r="K18" s="53">
        <v>15</v>
      </c>
      <c r="L18" s="73"/>
    </row>
    <row r="19" spans="1:19" ht="16.149999999999999" customHeight="1">
      <c r="A19" s="101">
        <v>8</v>
      </c>
      <c r="B19" s="121" t="s">
        <v>56</v>
      </c>
      <c r="C19" s="75"/>
      <c r="D19" s="173">
        <v>1</v>
      </c>
      <c r="E19" s="76" t="s">
        <v>17</v>
      </c>
      <c r="F19" s="76"/>
      <c r="G19" s="78"/>
      <c r="H19" s="79"/>
      <c r="I19" s="261"/>
      <c r="K19" s="53">
        <v>16</v>
      </c>
      <c r="L19" s="73"/>
    </row>
    <row r="20" spans="1:19" ht="16.149999999999999" customHeight="1">
      <c r="A20" s="91"/>
      <c r="B20" s="122"/>
      <c r="C20" s="102"/>
      <c r="D20" s="172"/>
      <c r="E20" s="68"/>
      <c r="F20" s="68"/>
      <c r="G20" s="70"/>
      <c r="H20" s="87"/>
      <c r="I20" s="262"/>
      <c r="K20" s="53">
        <v>17</v>
      </c>
      <c r="L20" s="73"/>
    </row>
    <row r="21" spans="1:19" ht="16.149999999999999" customHeight="1">
      <c r="A21" s="101">
        <v>9</v>
      </c>
      <c r="B21" s="121" t="s">
        <v>57</v>
      </c>
      <c r="C21" s="75"/>
      <c r="D21" s="173">
        <v>1</v>
      </c>
      <c r="E21" s="76" t="s">
        <v>17</v>
      </c>
      <c r="F21" s="76"/>
      <c r="G21" s="78"/>
      <c r="H21" s="109"/>
      <c r="I21" s="261"/>
      <c r="K21" s="53">
        <v>18</v>
      </c>
      <c r="L21" s="73"/>
    </row>
    <row r="22" spans="1:19" ht="16.149999999999999" customHeight="1">
      <c r="A22" s="91"/>
      <c r="B22" s="122"/>
      <c r="C22" s="102"/>
      <c r="D22" s="172"/>
      <c r="E22" s="68"/>
      <c r="F22" s="94"/>
      <c r="G22" s="98"/>
      <c r="H22" s="111"/>
      <c r="I22" s="260"/>
      <c r="K22" s="53">
        <v>19</v>
      </c>
      <c r="L22" s="73"/>
    </row>
    <row r="23" spans="1:19" ht="16.149999999999999" customHeight="1">
      <c r="A23" s="101"/>
      <c r="B23" s="123" t="s">
        <v>41</v>
      </c>
      <c r="C23" s="75"/>
      <c r="D23" s="173">
        <v>1</v>
      </c>
      <c r="E23" s="76" t="s">
        <v>17</v>
      </c>
      <c r="F23" s="76"/>
      <c r="G23" s="78"/>
      <c r="H23" s="109"/>
      <c r="I23" s="260"/>
      <c r="K23" s="53">
        <v>20</v>
      </c>
      <c r="L23" s="73"/>
    </row>
    <row r="24" spans="1:19" ht="16.149999999999999" customHeight="1">
      <c r="A24" s="91"/>
      <c r="B24" s="122"/>
      <c r="C24" s="102"/>
      <c r="D24" s="172"/>
      <c r="E24" s="68"/>
      <c r="F24" s="98"/>
      <c r="G24" s="98"/>
      <c r="H24" s="71"/>
      <c r="I24" s="125"/>
      <c r="K24" s="53">
        <v>21</v>
      </c>
      <c r="L24" s="73"/>
    </row>
    <row r="25" spans="1:19" ht="16.149999999999999" customHeight="1">
      <c r="A25" s="101">
        <v>10</v>
      </c>
      <c r="B25" s="121" t="s">
        <v>154</v>
      </c>
      <c r="C25" s="75"/>
      <c r="D25" s="173"/>
      <c r="E25" s="76"/>
      <c r="F25" s="76"/>
      <c r="G25" s="78"/>
      <c r="H25" s="176"/>
      <c r="I25" s="263"/>
      <c r="K25" s="53">
        <v>22</v>
      </c>
      <c r="L25" s="73"/>
    </row>
    <row r="26" spans="1:19" s="171" customFormat="1" ht="16.149999999999999" customHeight="1">
      <c r="A26" s="91"/>
      <c r="B26" s="122"/>
      <c r="C26" s="102"/>
      <c r="D26" s="172"/>
      <c r="E26" s="68"/>
      <c r="F26" s="70"/>
      <c r="G26" s="70"/>
      <c r="H26" s="71"/>
      <c r="I26" s="125"/>
      <c r="J26" s="51"/>
      <c r="K26" s="53">
        <v>23</v>
      </c>
      <c r="L26" s="189"/>
      <c r="M26" s="191"/>
      <c r="N26" s="192"/>
      <c r="O26" s="192"/>
      <c r="P26" s="51"/>
      <c r="Q26" s="51"/>
      <c r="R26" s="51"/>
      <c r="S26" s="51"/>
    </row>
    <row r="27" spans="1:19" s="171" customFormat="1" ht="16.149999999999999" customHeight="1">
      <c r="A27" s="101"/>
      <c r="B27" s="121"/>
      <c r="C27" s="75"/>
      <c r="D27" s="173"/>
      <c r="E27" s="76"/>
      <c r="F27" s="76"/>
      <c r="G27" s="78"/>
      <c r="H27" s="176"/>
      <c r="I27" s="263"/>
      <c r="J27" s="51"/>
      <c r="K27" s="53">
        <v>24</v>
      </c>
      <c r="L27" s="73"/>
      <c r="N27" s="51"/>
      <c r="O27" s="51"/>
      <c r="P27" s="51"/>
      <c r="Q27" s="51"/>
      <c r="R27" s="51"/>
      <c r="S27" s="51"/>
    </row>
    <row r="28" spans="1:19" s="171" customFormat="1" ht="16.149999999999999" customHeight="1">
      <c r="A28" s="91"/>
      <c r="B28" s="122"/>
      <c r="C28" s="102"/>
      <c r="D28" s="172"/>
      <c r="E28" s="68"/>
      <c r="F28" s="68"/>
      <c r="G28" s="70"/>
      <c r="H28" s="177"/>
      <c r="I28" s="125"/>
      <c r="J28" s="51"/>
      <c r="K28" s="53">
        <v>27</v>
      </c>
      <c r="L28" s="73"/>
      <c r="N28" s="51"/>
      <c r="O28" s="51"/>
      <c r="P28" s="51"/>
      <c r="Q28" s="51"/>
      <c r="R28" s="51"/>
      <c r="S28" s="51"/>
    </row>
    <row r="29" spans="1:19" s="171" customFormat="1" ht="16.149999999999999" customHeight="1">
      <c r="A29" s="101"/>
      <c r="B29" s="121"/>
      <c r="C29" s="75"/>
      <c r="D29" s="173"/>
      <c r="E29" s="76"/>
      <c r="F29" s="76"/>
      <c r="G29" s="78"/>
      <c r="H29" s="176"/>
      <c r="I29" s="263"/>
      <c r="J29" s="51"/>
      <c r="K29" s="53">
        <v>28</v>
      </c>
      <c r="L29" s="73"/>
      <c r="N29" s="51"/>
      <c r="O29" s="51"/>
      <c r="P29" s="51"/>
      <c r="Q29" s="51"/>
      <c r="R29" s="51"/>
      <c r="S29" s="51"/>
    </row>
    <row r="30" spans="1:19" s="171" customFormat="1" ht="16.149999999999999" customHeight="1">
      <c r="A30" s="91"/>
      <c r="B30" s="124"/>
      <c r="C30" s="102"/>
      <c r="D30" s="172"/>
      <c r="E30" s="94"/>
      <c r="F30" s="94"/>
      <c r="G30" s="98"/>
      <c r="H30" s="88"/>
      <c r="I30" s="264"/>
      <c r="J30" s="51"/>
      <c r="K30" s="53">
        <v>29</v>
      </c>
      <c r="L30" s="73"/>
      <c r="N30" s="51"/>
      <c r="O30" s="51"/>
      <c r="P30" s="51"/>
      <c r="Q30" s="51"/>
      <c r="R30" s="51"/>
      <c r="S30" s="51"/>
    </row>
    <row r="31" spans="1:19" s="171" customFormat="1" ht="16.149999999999999" customHeight="1">
      <c r="A31" s="101"/>
      <c r="B31" s="123" t="s">
        <v>749</v>
      </c>
      <c r="C31" s="75"/>
      <c r="D31" s="173"/>
      <c r="E31" s="76"/>
      <c r="F31" s="76"/>
      <c r="G31" s="78"/>
      <c r="H31" s="176"/>
      <c r="I31" s="261"/>
      <c r="J31" s="51"/>
      <c r="K31" s="53">
        <v>30</v>
      </c>
      <c r="L31" s="73"/>
      <c r="N31" s="51"/>
      <c r="O31" s="51"/>
      <c r="P31" s="51"/>
      <c r="Q31" s="51"/>
      <c r="R31" s="51"/>
      <c r="S31" s="51"/>
    </row>
  </sheetData>
  <mergeCells count="1">
    <mergeCell ref="H3:I3"/>
  </mergeCells>
  <phoneticPr fontId="4"/>
  <pageMargins left="0.74803149606299213" right="0.74803149606299213" top="0.98425196850393704" bottom="0.98425196850393704" header="0.51181102362204722" footer="0.51181102362204722"/>
  <pageSetup paperSize="9" scale="83" orientation="landscape" horizontalDpi="300" verticalDpi="300" r:id="rId1"/>
  <headerFooter alignWithMargins="0">
    <oddFooter>&amp;C&amp;P&amp;R安房郡市広域市町村圏事務組合</oddFooter>
  </headerFooter>
  <colBreaks count="1" manualBreakCount="1">
    <brk id="2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B73A9-67D5-42AA-AC36-0D571A43A80B}">
  <sheetPr>
    <tabColor rgb="FFFFFF00"/>
    <pageSetUpPr autoPageBreaks="0"/>
  </sheetPr>
  <dimension ref="B1:R1087"/>
  <sheetViews>
    <sheetView view="pageBreakPreview" topLeftCell="A481" zoomScale="110" zoomScaleNormal="85" zoomScaleSheetLayoutView="110" workbookViewId="0">
      <selection activeCell="A919" sqref="A919:XFD920"/>
    </sheetView>
  </sheetViews>
  <sheetFormatPr defaultColWidth="10" defaultRowHeight="31.5" customHeight="1"/>
  <cols>
    <col min="1" max="1" width="10" style="51"/>
    <col min="2" max="2" width="24.5" style="51" customWidth="1"/>
    <col min="3" max="3" width="21" style="51" customWidth="1"/>
    <col min="4" max="4" width="21.375" style="51" customWidth="1"/>
    <col min="5" max="5" width="11.25" style="52" customWidth="1"/>
    <col min="6" max="6" width="8.25" style="53" customWidth="1"/>
    <col min="7" max="7" width="12.375" style="88" customWidth="1"/>
    <col min="8" max="8" width="19.75" style="54" customWidth="1"/>
    <col min="9" max="9" width="10.5" style="54" customWidth="1"/>
    <col min="10" max="10" width="10.375" style="51" customWidth="1"/>
    <col min="11" max="11" width="2.125" style="51" customWidth="1"/>
    <col min="12" max="12" width="3.5" style="286" customWidth="1"/>
    <col min="13" max="16384" width="10" style="51"/>
  </cols>
  <sheetData>
    <row r="1" spans="2:12" ht="21" customHeight="1">
      <c r="B1" s="51" t="s">
        <v>155</v>
      </c>
      <c r="G1" s="228"/>
    </row>
    <row r="2" spans="2:12" ht="25.5" customHeight="1">
      <c r="B2" s="55" t="s">
        <v>36</v>
      </c>
      <c r="C2" s="56" t="s">
        <v>156</v>
      </c>
      <c r="D2" s="56"/>
      <c r="E2" s="57"/>
      <c r="F2" s="58"/>
      <c r="G2" s="71"/>
      <c r="H2" s="59"/>
      <c r="I2" s="60"/>
      <c r="J2" s="61"/>
    </row>
    <row r="3" spans="2:12" s="53" customFormat="1" ht="24" customHeight="1">
      <c r="B3" s="62" t="s">
        <v>38</v>
      </c>
      <c r="C3" s="327" t="s">
        <v>39</v>
      </c>
      <c r="D3" s="328"/>
      <c r="E3" s="63" t="s">
        <v>19</v>
      </c>
      <c r="F3" s="64" t="s">
        <v>20</v>
      </c>
      <c r="G3" s="229" t="s">
        <v>847</v>
      </c>
      <c r="H3" s="65" t="s">
        <v>846</v>
      </c>
      <c r="I3" s="327" t="s">
        <v>23</v>
      </c>
      <c r="J3" s="328"/>
      <c r="L3" s="286"/>
    </row>
    <row r="4" spans="2:12" ht="16.149999999999999" customHeight="1">
      <c r="B4" s="55" t="s">
        <v>157</v>
      </c>
      <c r="C4" s="66" t="s">
        <v>158</v>
      </c>
      <c r="D4" s="66" t="s">
        <v>159</v>
      </c>
      <c r="E4" s="2"/>
      <c r="F4" s="68"/>
      <c r="G4" s="69"/>
      <c r="H4" s="70"/>
      <c r="I4" s="71"/>
      <c r="J4" s="72"/>
      <c r="L4" s="53">
        <v>1</v>
      </c>
    </row>
    <row r="5" spans="2:12" ht="16.149999999999999" customHeight="1">
      <c r="B5" s="74" t="s">
        <v>160</v>
      </c>
      <c r="C5" s="75" t="s">
        <v>161</v>
      </c>
      <c r="D5" s="75"/>
      <c r="E5" s="3">
        <v>1062</v>
      </c>
      <c r="F5" s="76" t="s">
        <v>162</v>
      </c>
      <c r="G5" s="230"/>
      <c r="H5" s="78"/>
      <c r="I5" s="79"/>
      <c r="J5" s="80"/>
      <c r="L5" s="53">
        <v>2</v>
      </c>
    </row>
    <row r="6" spans="2:12" ht="16.149999999999999" customHeight="1">
      <c r="B6" s="55"/>
      <c r="C6" s="67"/>
      <c r="D6" s="66" t="s">
        <v>163</v>
      </c>
      <c r="E6" s="2"/>
      <c r="F6" s="68"/>
      <c r="G6" s="69"/>
      <c r="H6" s="70"/>
      <c r="I6" s="87"/>
      <c r="J6" s="81"/>
      <c r="L6" s="53">
        <v>3</v>
      </c>
    </row>
    <row r="7" spans="2:12" ht="16.149999999999999" customHeight="1">
      <c r="B7" s="74"/>
      <c r="C7" s="75"/>
      <c r="D7" s="83"/>
      <c r="E7" s="3">
        <v>1095</v>
      </c>
      <c r="F7" s="76" t="s">
        <v>162</v>
      </c>
      <c r="G7" s="230"/>
      <c r="H7" s="78"/>
      <c r="I7" s="79"/>
      <c r="J7" s="80"/>
      <c r="L7" s="53">
        <v>4</v>
      </c>
    </row>
    <row r="8" spans="2:12" ht="16.149999999999999" customHeight="1">
      <c r="B8" s="55"/>
      <c r="C8" s="66" t="s">
        <v>164</v>
      </c>
      <c r="D8" s="66"/>
      <c r="E8" s="4"/>
      <c r="F8" s="68"/>
      <c r="G8" s="69"/>
      <c r="H8" s="70"/>
      <c r="I8" s="71"/>
      <c r="J8" s="72"/>
      <c r="L8" s="53">
        <v>5</v>
      </c>
    </row>
    <row r="9" spans="2:12" ht="16.149999999999999" customHeight="1">
      <c r="B9" s="74"/>
      <c r="C9" s="75"/>
      <c r="D9" s="75"/>
      <c r="E9" s="3">
        <v>231</v>
      </c>
      <c r="F9" s="76" t="s">
        <v>44</v>
      </c>
      <c r="G9" s="230"/>
      <c r="H9" s="78"/>
      <c r="I9" s="79"/>
      <c r="J9" s="80"/>
      <c r="L9" s="53">
        <v>6</v>
      </c>
    </row>
    <row r="10" spans="2:12" ht="16.149999999999999" customHeight="1">
      <c r="B10" s="55"/>
      <c r="C10" s="67" t="s">
        <v>165</v>
      </c>
      <c r="D10" s="66" t="s">
        <v>166</v>
      </c>
      <c r="E10" s="2"/>
      <c r="F10" s="68"/>
      <c r="G10" s="69"/>
      <c r="H10" s="70"/>
      <c r="I10" s="71"/>
      <c r="J10" s="72"/>
      <c r="L10" s="53">
        <v>7</v>
      </c>
    </row>
    <row r="11" spans="2:12" ht="16.149999999999999" customHeight="1">
      <c r="B11" s="74"/>
      <c r="C11" s="75"/>
      <c r="D11" s="83" t="s">
        <v>167</v>
      </c>
      <c r="E11" s="3">
        <f>E5+E7</f>
        <v>2157</v>
      </c>
      <c r="F11" s="76" t="s">
        <v>162</v>
      </c>
      <c r="G11" s="230"/>
      <c r="H11" s="78"/>
      <c r="I11" s="79"/>
      <c r="J11" s="80"/>
      <c r="L11" s="53">
        <v>8</v>
      </c>
    </row>
    <row r="12" spans="2:12" ht="16.149999999999999" customHeight="1">
      <c r="B12" s="55"/>
      <c r="C12" s="66" t="s">
        <v>168</v>
      </c>
      <c r="D12" s="66" t="s">
        <v>166</v>
      </c>
      <c r="E12" s="4"/>
      <c r="F12" s="68"/>
      <c r="G12" s="69"/>
      <c r="H12" s="70"/>
      <c r="I12" s="71"/>
      <c r="J12" s="72"/>
      <c r="L12" s="53">
        <v>9</v>
      </c>
    </row>
    <row r="13" spans="2:12" ht="16.149999999999999" customHeight="1">
      <c r="B13" s="74"/>
      <c r="C13" s="75"/>
      <c r="D13" s="75" t="s">
        <v>169</v>
      </c>
      <c r="E13" s="3">
        <v>92</v>
      </c>
      <c r="F13" s="76" t="s">
        <v>44</v>
      </c>
      <c r="G13" s="230"/>
      <c r="H13" s="78"/>
      <c r="I13" s="79"/>
      <c r="J13" s="80"/>
      <c r="L13" s="53">
        <v>10</v>
      </c>
    </row>
    <row r="14" spans="2:12" ht="15.6" customHeight="1">
      <c r="B14" s="55"/>
      <c r="C14" s="66" t="s">
        <v>170</v>
      </c>
      <c r="D14" s="66"/>
      <c r="E14" s="4"/>
      <c r="F14" s="68"/>
      <c r="G14" s="69"/>
      <c r="H14" s="70"/>
      <c r="I14" s="71"/>
      <c r="J14" s="72"/>
      <c r="L14" s="53">
        <v>11</v>
      </c>
    </row>
    <row r="15" spans="2:12" ht="16.149999999999999" customHeight="1">
      <c r="B15" s="74"/>
      <c r="C15" s="75"/>
      <c r="D15" s="75"/>
      <c r="E15" s="3">
        <v>1</v>
      </c>
      <c r="F15" s="76" t="s">
        <v>0</v>
      </c>
      <c r="G15" s="230"/>
      <c r="H15" s="78"/>
      <c r="I15" s="79"/>
      <c r="J15" s="80"/>
      <c r="L15" s="53">
        <v>12</v>
      </c>
    </row>
    <row r="16" spans="2:12" ht="16.149999999999999" customHeight="1">
      <c r="B16" s="55"/>
      <c r="C16" s="66"/>
      <c r="D16" s="66"/>
      <c r="E16" s="4"/>
      <c r="F16" s="68"/>
      <c r="G16" s="69"/>
      <c r="H16" s="98"/>
      <c r="I16" s="111"/>
      <c r="J16" s="81"/>
      <c r="L16" s="53">
        <v>13</v>
      </c>
    </row>
    <row r="17" spans="2:12" ht="16.149999999999999" customHeight="1">
      <c r="B17" s="74"/>
      <c r="C17" s="75"/>
      <c r="D17" s="75"/>
      <c r="E17" s="3"/>
      <c r="F17" s="76"/>
      <c r="G17" s="230"/>
      <c r="H17" s="78"/>
      <c r="I17" s="79"/>
      <c r="J17" s="80"/>
      <c r="L17" s="53">
        <v>14</v>
      </c>
    </row>
    <row r="18" spans="2:12" ht="16.149999999999999" customHeight="1">
      <c r="B18" s="55"/>
      <c r="C18" s="66"/>
      <c r="D18" s="66"/>
      <c r="E18" s="4"/>
      <c r="F18" s="68"/>
      <c r="G18" s="69"/>
      <c r="H18" s="70"/>
      <c r="I18" s="85"/>
      <c r="J18" s="81"/>
      <c r="L18" s="53">
        <v>15</v>
      </c>
    </row>
    <row r="19" spans="2:12" ht="16.149999999999999" customHeight="1">
      <c r="B19" s="74"/>
      <c r="C19" s="75"/>
      <c r="D19" s="75"/>
      <c r="E19" s="3"/>
      <c r="F19" s="76"/>
      <c r="G19" s="230"/>
      <c r="H19" s="78"/>
      <c r="I19" s="79"/>
      <c r="J19" s="80"/>
      <c r="L19" s="53">
        <v>16</v>
      </c>
    </row>
    <row r="20" spans="2:12" ht="16.149999999999999" customHeight="1">
      <c r="B20" s="55" t="s">
        <v>157</v>
      </c>
      <c r="C20" s="66" t="s">
        <v>171</v>
      </c>
      <c r="D20" s="66" t="s">
        <v>166</v>
      </c>
      <c r="E20" s="4"/>
      <c r="F20" s="68"/>
      <c r="G20" s="69"/>
      <c r="H20" s="70"/>
      <c r="I20" s="87"/>
      <c r="J20" s="72"/>
      <c r="L20" s="53">
        <v>17</v>
      </c>
    </row>
    <row r="21" spans="2:12" ht="16.149999999999999" customHeight="1">
      <c r="B21" s="74" t="s">
        <v>172</v>
      </c>
      <c r="C21" s="75" t="s">
        <v>104</v>
      </c>
      <c r="D21" s="75" t="s">
        <v>173</v>
      </c>
      <c r="E21" s="3">
        <v>43</v>
      </c>
      <c r="F21" s="76" t="s">
        <v>59</v>
      </c>
      <c r="G21" s="230"/>
      <c r="H21" s="78"/>
      <c r="I21" s="79"/>
      <c r="J21" s="80"/>
      <c r="L21" s="53">
        <v>18</v>
      </c>
    </row>
    <row r="22" spans="2:12" ht="16.149999999999999" customHeight="1">
      <c r="B22" s="55"/>
      <c r="C22" s="66"/>
      <c r="D22" s="66"/>
      <c r="E22" s="2"/>
      <c r="F22" s="68"/>
      <c r="G22" s="69"/>
      <c r="H22" s="70"/>
      <c r="I22" s="88"/>
      <c r="J22" s="81"/>
      <c r="L22" s="53">
        <v>19</v>
      </c>
    </row>
    <row r="23" spans="2:12" ht="16.149999999999999" customHeight="1">
      <c r="B23" s="74"/>
      <c r="C23" s="75"/>
      <c r="D23" s="75"/>
      <c r="E23" s="3"/>
      <c r="F23" s="76"/>
      <c r="G23" s="230"/>
      <c r="H23" s="78"/>
      <c r="I23" s="88"/>
      <c r="J23" s="80"/>
      <c r="L23" s="53">
        <v>20</v>
      </c>
    </row>
    <row r="24" spans="2:12" ht="16.149999999999999" customHeight="1">
      <c r="B24" s="55" t="s">
        <v>174</v>
      </c>
      <c r="C24" s="84"/>
      <c r="D24" s="93" t="s">
        <v>175</v>
      </c>
      <c r="E24" s="12"/>
      <c r="F24" s="68"/>
      <c r="G24" s="69"/>
      <c r="H24" s="70"/>
      <c r="I24" s="87"/>
      <c r="J24" s="81"/>
      <c r="L24" s="53">
        <v>21</v>
      </c>
    </row>
    <row r="25" spans="2:12" ht="16.149999999999999" customHeight="1">
      <c r="B25" s="74"/>
      <c r="C25" s="74"/>
      <c r="D25" s="75"/>
      <c r="E25" s="8">
        <v>1</v>
      </c>
      <c r="F25" s="114" t="s">
        <v>17</v>
      </c>
      <c r="G25" s="230"/>
      <c r="H25" s="78"/>
      <c r="I25" s="79"/>
      <c r="J25" s="80"/>
      <c r="L25" s="53">
        <v>22</v>
      </c>
    </row>
    <row r="26" spans="2:12" s="287" customFormat="1" ht="16.149999999999999" customHeight="1">
      <c r="B26" s="84"/>
      <c r="C26" s="67"/>
      <c r="D26" s="66"/>
      <c r="E26" s="2"/>
      <c r="F26" s="68"/>
      <c r="G26" s="69"/>
      <c r="H26" s="70"/>
      <c r="I26" s="87"/>
      <c r="J26" s="72"/>
      <c r="K26" s="51"/>
      <c r="L26" s="53">
        <v>23</v>
      </c>
    </row>
    <row r="27" spans="2:12" s="287" customFormat="1" ht="16.149999999999999" customHeight="1">
      <c r="B27" s="74"/>
      <c r="C27" s="75"/>
      <c r="D27" s="75"/>
      <c r="E27" s="3"/>
      <c r="F27" s="76"/>
      <c r="G27" s="230"/>
      <c r="H27" s="78"/>
      <c r="I27" s="79"/>
      <c r="J27" s="80"/>
      <c r="K27" s="51"/>
      <c r="L27" s="53">
        <v>24</v>
      </c>
    </row>
    <row r="28" spans="2:12" s="287" customFormat="1" ht="16.149999999999999" customHeight="1">
      <c r="B28" s="86"/>
      <c r="C28" s="66"/>
      <c r="D28" s="66"/>
      <c r="E28" s="4"/>
      <c r="F28" s="68"/>
      <c r="G28" s="69"/>
      <c r="H28" s="70"/>
      <c r="I28" s="87"/>
      <c r="J28" s="81"/>
      <c r="K28" s="51"/>
      <c r="L28" s="53">
        <v>25</v>
      </c>
    </row>
    <row r="29" spans="2:12" s="287" customFormat="1" ht="16.149999999999999" customHeight="1">
      <c r="B29" s="74"/>
      <c r="C29" s="75"/>
      <c r="D29" s="75"/>
      <c r="E29" s="3"/>
      <c r="F29" s="76"/>
      <c r="G29" s="230"/>
      <c r="H29" s="78"/>
      <c r="I29" s="79"/>
      <c r="J29" s="80"/>
      <c r="K29" s="51"/>
      <c r="L29" s="53">
        <v>26</v>
      </c>
    </row>
    <row r="30" spans="2:12" s="287" customFormat="1" ht="16.149999999999999" customHeight="1">
      <c r="B30" s="55"/>
      <c r="C30" s="102"/>
      <c r="D30" s="102"/>
      <c r="E30" s="2"/>
      <c r="F30" s="68"/>
      <c r="G30" s="70"/>
      <c r="H30" s="70"/>
      <c r="I30" s="71"/>
      <c r="J30" s="89"/>
      <c r="K30" s="51"/>
      <c r="L30" s="53">
        <v>27</v>
      </c>
    </row>
    <row r="31" spans="2:12" s="287" customFormat="1" ht="16.149999999999999" customHeight="1">
      <c r="B31" s="74"/>
      <c r="C31" s="75"/>
      <c r="D31" s="75"/>
      <c r="E31" s="3"/>
      <c r="F31" s="76"/>
      <c r="G31" s="288"/>
      <c r="H31" s="78"/>
      <c r="I31" s="79"/>
      <c r="J31" s="90"/>
      <c r="K31" s="51"/>
      <c r="L31" s="53">
        <v>28</v>
      </c>
    </row>
    <row r="32" spans="2:12" s="287" customFormat="1" ht="16.149999999999999" customHeight="1">
      <c r="B32" s="91" t="s">
        <v>12</v>
      </c>
      <c r="C32" s="93"/>
      <c r="D32" s="93"/>
      <c r="E32" s="2"/>
      <c r="F32" s="68"/>
      <c r="G32" s="70"/>
      <c r="H32" s="70"/>
      <c r="I32" s="71"/>
      <c r="J32" s="289"/>
      <c r="K32" s="51"/>
      <c r="L32" s="53">
        <v>29</v>
      </c>
    </row>
    <row r="33" spans="2:12" s="287" customFormat="1" ht="16.149999999999999" customHeight="1">
      <c r="B33" s="74"/>
      <c r="C33" s="290"/>
      <c r="D33" s="290"/>
      <c r="E33" s="3"/>
      <c r="F33" s="76"/>
      <c r="G33" s="288"/>
      <c r="H33" s="78"/>
      <c r="I33" s="79"/>
      <c r="J33" s="92"/>
      <c r="K33" s="51"/>
      <c r="L33" s="53">
        <v>30</v>
      </c>
    </row>
    <row r="34" spans="2:12" ht="21" customHeight="1">
      <c r="B34" s="51" t="s">
        <v>155</v>
      </c>
      <c r="G34" s="228"/>
    </row>
    <row r="35" spans="2:12" ht="25.5" customHeight="1">
      <c r="B35" s="55" t="s">
        <v>36</v>
      </c>
      <c r="C35" s="56" t="s">
        <v>176</v>
      </c>
      <c r="D35" s="56"/>
      <c r="E35" s="57"/>
      <c r="F35" s="58"/>
      <c r="G35" s="71"/>
      <c r="H35" s="59"/>
      <c r="I35" s="60"/>
      <c r="J35" s="61"/>
    </row>
    <row r="36" spans="2:12" s="53" customFormat="1" ht="24" customHeight="1">
      <c r="B36" s="62" t="s">
        <v>38</v>
      </c>
      <c r="C36" s="327" t="s">
        <v>39</v>
      </c>
      <c r="D36" s="328"/>
      <c r="E36" s="63" t="s">
        <v>19</v>
      </c>
      <c r="F36" s="64" t="s">
        <v>20</v>
      </c>
      <c r="G36" s="229" t="s">
        <v>847</v>
      </c>
      <c r="H36" s="65" t="s">
        <v>846</v>
      </c>
      <c r="I36" s="327" t="s">
        <v>23</v>
      </c>
      <c r="J36" s="328"/>
      <c r="L36" s="286"/>
    </row>
    <row r="37" spans="2:12" ht="16.149999999999999" customHeight="1">
      <c r="B37" s="55"/>
      <c r="C37" s="66" t="s">
        <v>177</v>
      </c>
      <c r="D37" s="66"/>
      <c r="E37" s="2"/>
      <c r="F37" s="68"/>
      <c r="G37" s="69"/>
      <c r="H37" s="70"/>
      <c r="I37" s="71"/>
      <c r="J37" s="72"/>
      <c r="L37" s="53">
        <v>1</v>
      </c>
    </row>
    <row r="38" spans="2:12" ht="16.149999999999999" customHeight="1">
      <c r="B38" s="74"/>
      <c r="C38" s="75"/>
      <c r="D38" s="75"/>
      <c r="E38" s="3">
        <v>1</v>
      </c>
      <c r="F38" s="76" t="s">
        <v>60</v>
      </c>
      <c r="G38" s="230"/>
      <c r="H38" s="78"/>
      <c r="I38" s="79"/>
      <c r="J38" s="80"/>
      <c r="L38" s="53">
        <v>2</v>
      </c>
    </row>
    <row r="39" spans="2:12" ht="16.149999999999999" customHeight="1">
      <c r="B39" s="55"/>
      <c r="C39" s="67" t="s">
        <v>178</v>
      </c>
      <c r="D39" s="66" t="s">
        <v>179</v>
      </c>
      <c r="E39" s="2"/>
      <c r="F39" s="68"/>
      <c r="G39" s="69"/>
      <c r="H39" s="70"/>
      <c r="I39" s="87"/>
      <c r="J39" s="81"/>
      <c r="L39" s="53">
        <v>3</v>
      </c>
    </row>
    <row r="40" spans="2:12" ht="16.149999999999999" customHeight="1">
      <c r="B40" s="74"/>
      <c r="C40" s="75"/>
      <c r="D40" s="83"/>
      <c r="E40" s="3">
        <v>1</v>
      </c>
      <c r="F40" s="76" t="s">
        <v>60</v>
      </c>
      <c r="G40" s="230"/>
      <c r="H40" s="78"/>
      <c r="I40" s="79"/>
      <c r="J40" s="80"/>
      <c r="L40" s="53">
        <v>4</v>
      </c>
    </row>
    <row r="41" spans="2:12" ht="16.149999999999999" customHeight="1">
      <c r="B41" s="55"/>
      <c r="C41" s="66" t="s">
        <v>180</v>
      </c>
      <c r="D41" s="66"/>
      <c r="E41" s="4"/>
      <c r="F41" s="68"/>
      <c r="G41" s="69"/>
      <c r="H41" s="70"/>
      <c r="I41" s="71"/>
      <c r="J41" s="72"/>
      <c r="L41" s="53">
        <v>5</v>
      </c>
    </row>
    <row r="42" spans="2:12" ht="16.149999999999999" customHeight="1">
      <c r="B42" s="74"/>
      <c r="C42" s="75"/>
      <c r="D42" s="75"/>
      <c r="E42" s="3">
        <v>1</v>
      </c>
      <c r="F42" s="76" t="s">
        <v>60</v>
      </c>
      <c r="G42" s="230"/>
      <c r="H42" s="78"/>
      <c r="I42" s="79"/>
      <c r="J42" s="80"/>
      <c r="L42" s="53">
        <v>6</v>
      </c>
    </row>
    <row r="43" spans="2:12" ht="16.149999999999999" customHeight="1">
      <c r="B43" s="55"/>
      <c r="C43" s="66" t="s">
        <v>181</v>
      </c>
      <c r="D43" s="66"/>
      <c r="E43" s="4"/>
      <c r="F43" s="68"/>
      <c r="G43" s="69"/>
      <c r="H43" s="70"/>
      <c r="I43" s="71"/>
      <c r="J43" s="72"/>
      <c r="L43" s="53">
        <v>7</v>
      </c>
    </row>
    <row r="44" spans="2:12" ht="16.149999999999999" customHeight="1">
      <c r="B44" s="74"/>
      <c r="C44" s="75" t="s">
        <v>182</v>
      </c>
      <c r="D44" s="75"/>
      <c r="E44" s="3">
        <v>1</v>
      </c>
      <c r="F44" s="76" t="s">
        <v>60</v>
      </c>
      <c r="G44" s="230"/>
      <c r="H44" s="78"/>
      <c r="I44" s="79"/>
      <c r="J44" s="80"/>
      <c r="L44" s="53">
        <v>8</v>
      </c>
    </row>
    <row r="45" spans="2:12" ht="16.149999999999999" customHeight="1">
      <c r="B45" s="55"/>
      <c r="C45" s="67" t="s">
        <v>183</v>
      </c>
      <c r="D45" s="66"/>
      <c r="E45" s="2"/>
      <c r="F45" s="68"/>
      <c r="G45" s="69"/>
      <c r="H45" s="70"/>
      <c r="I45" s="71"/>
      <c r="J45" s="72"/>
      <c r="L45" s="53">
        <v>9</v>
      </c>
    </row>
    <row r="46" spans="2:12" ht="16.149999999999999" customHeight="1">
      <c r="B46" s="74"/>
      <c r="C46" s="75"/>
      <c r="D46" s="83"/>
      <c r="E46" s="3">
        <v>1</v>
      </c>
      <c r="F46" s="76" t="s">
        <v>60</v>
      </c>
      <c r="G46" s="230"/>
      <c r="H46" s="78"/>
      <c r="I46" s="79"/>
      <c r="J46" s="80"/>
      <c r="L46" s="53">
        <v>10</v>
      </c>
    </row>
    <row r="47" spans="2:12" ht="15.6" customHeight="1">
      <c r="B47" s="55"/>
      <c r="C47" s="66" t="s">
        <v>184</v>
      </c>
      <c r="D47" s="66"/>
      <c r="E47" s="2"/>
      <c r="F47" s="68"/>
      <c r="G47" s="69"/>
      <c r="H47" s="70"/>
      <c r="I47" s="71"/>
      <c r="J47" s="72"/>
      <c r="L47" s="53">
        <v>11</v>
      </c>
    </row>
    <row r="48" spans="2:12" ht="16.149999999999999" customHeight="1">
      <c r="B48" s="74"/>
      <c r="C48" s="75"/>
      <c r="D48" s="75"/>
      <c r="E48" s="3">
        <v>1</v>
      </c>
      <c r="F48" s="76" t="s">
        <v>60</v>
      </c>
      <c r="G48" s="230"/>
      <c r="H48" s="78"/>
      <c r="I48" s="79"/>
      <c r="J48" s="80"/>
      <c r="L48" s="53">
        <v>12</v>
      </c>
    </row>
    <row r="49" spans="2:12" ht="16.149999999999999" customHeight="1">
      <c r="B49" s="86"/>
      <c r="C49" s="66" t="s">
        <v>185</v>
      </c>
      <c r="D49" s="66"/>
      <c r="E49" s="2"/>
      <c r="F49" s="68"/>
      <c r="G49" s="231"/>
      <c r="H49" s="98"/>
      <c r="I49" s="111"/>
      <c r="J49" s="81"/>
      <c r="L49" s="53">
        <v>13</v>
      </c>
    </row>
    <row r="50" spans="2:12" ht="16.149999999999999" customHeight="1">
      <c r="B50" s="74"/>
      <c r="C50" s="75"/>
      <c r="D50" s="75"/>
      <c r="E50" s="3">
        <v>1</v>
      </c>
      <c r="F50" s="76" t="s">
        <v>60</v>
      </c>
      <c r="G50" s="230"/>
      <c r="H50" s="78"/>
      <c r="I50" s="79"/>
      <c r="J50" s="80"/>
      <c r="L50" s="53">
        <v>14</v>
      </c>
    </row>
    <row r="51" spans="2:12" ht="16.149999999999999" customHeight="1">
      <c r="B51" s="86"/>
      <c r="C51" s="66"/>
      <c r="D51" s="66"/>
      <c r="E51" s="2"/>
      <c r="F51" s="68"/>
      <c r="G51" s="69"/>
      <c r="H51" s="70"/>
      <c r="I51" s="85"/>
      <c r="J51" s="81"/>
      <c r="L51" s="53">
        <v>15</v>
      </c>
    </row>
    <row r="52" spans="2:12" ht="16.149999999999999" customHeight="1">
      <c r="B52" s="74"/>
      <c r="C52" s="75"/>
      <c r="D52" s="75"/>
      <c r="E52" s="3"/>
      <c r="F52" s="76"/>
      <c r="G52" s="230"/>
      <c r="H52" s="78"/>
      <c r="I52" s="79"/>
      <c r="J52" s="80"/>
      <c r="L52" s="53">
        <v>16</v>
      </c>
    </row>
    <row r="53" spans="2:12" ht="16.149999999999999" customHeight="1">
      <c r="B53" s="55"/>
      <c r="C53" s="66"/>
      <c r="D53" s="66"/>
      <c r="E53" s="2"/>
      <c r="F53" s="68"/>
      <c r="G53" s="69"/>
      <c r="H53" s="70"/>
      <c r="I53" s="87"/>
      <c r="J53" s="72"/>
      <c r="L53" s="53">
        <v>17</v>
      </c>
    </row>
    <row r="54" spans="2:12" ht="16.149999999999999" customHeight="1">
      <c r="B54" s="74"/>
      <c r="C54" s="75"/>
      <c r="D54" s="75"/>
      <c r="E54" s="3"/>
      <c r="F54" s="76"/>
      <c r="G54" s="230"/>
      <c r="H54" s="78"/>
      <c r="I54" s="79"/>
      <c r="J54" s="80"/>
      <c r="L54" s="53">
        <v>18</v>
      </c>
    </row>
    <row r="55" spans="2:12" ht="16.149999999999999" customHeight="1">
      <c r="B55" s="55"/>
      <c r="C55" s="66"/>
      <c r="D55" s="66"/>
      <c r="E55" s="2"/>
      <c r="F55" s="68"/>
      <c r="G55" s="69"/>
      <c r="H55" s="70"/>
      <c r="I55" s="88"/>
      <c r="J55" s="81"/>
      <c r="L55" s="53">
        <v>19</v>
      </c>
    </row>
    <row r="56" spans="2:12" ht="16.149999999999999" customHeight="1">
      <c r="B56" s="74"/>
      <c r="C56" s="75"/>
      <c r="D56" s="75"/>
      <c r="E56" s="3"/>
      <c r="F56" s="76"/>
      <c r="G56" s="230"/>
      <c r="H56" s="78"/>
      <c r="I56" s="88"/>
      <c r="J56" s="80"/>
      <c r="L56" s="53">
        <v>20</v>
      </c>
    </row>
    <row r="57" spans="2:12" ht="16.149999999999999" customHeight="1">
      <c r="B57" s="55"/>
      <c r="C57" s="66"/>
      <c r="D57" s="66"/>
      <c r="E57" s="2"/>
      <c r="F57" s="68"/>
      <c r="G57" s="69"/>
      <c r="H57" s="70"/>
      <c r="I57" s="87"/>
      <c r="J57" s="81"/>
      <c r="L57" s="53">
        <v>21</v>
      </c>
    </row>
    <row r="58" spans="2:12" ht="16.149999999999999" customHeight="1">
      <c r="B58" s="74"/>
      <c r="C58" s="75"/>
      <c r="D58" s="75"/>
      <c r="E58" s="3"/>
      <c r="F58" s="76"/>
      <c r="G58" s="230"/>
      <c r="H58" s="78"/>
      <c r="I58" s="79"/>
      <c r="J58" s="80"/>
      <c r="L58" s="53">
        <v>22</v>
      </c>
    </row>
    <row r="59" spans="2:12" s="287" customFormat="1" ht="16.149999999999999" customHeight="1">
      <c r="B59" s="84"/>
      <c r="C59" s="67"/>
      <c r="D59" s="66"/>
      <c r="E59" s="2"/>
      <c r="F59" s="68"/>
      <c r="G59" s="69"/>
      <c r="H59" s="70"/>
      <c r="I59" s="87"/>
      <c r="J59" s="72"/>
      <c r="K59" s="51"/>
      <c r="L59" s="53">
        <v>23</v>
      </c>
    </row>
    <row r="60" spans="2:12" s="287" customFormat="1" ht="16.149999999999999" customHeight="1">
      <c r="B60" s="74"/>
      <c r="C60" s="75"/>
      <c r="D60" s="75"/>
      <c r="E60" s="3"/>
      <c r="F60" s="76"/>
      <c r="G60" s="230"/>
      <c r="H60" s="78"/>
      <c r="I60" s="79"/>
      <c r="J60" s="80"/>
      <c r="K60" s="51"/>
      <c r="L60" s="53">
        <v>24</v>
      </c>
    </row>
    <row r="61" spans="2:12" s="287" customFormat="1" ht="16.149999999999999" customHeight="1">
      <c r="B61" s="86"/>
      <c r="C61" s="66"/>
      <c r="D61" s="66"/>
      <c r="E61" s="4"/>
      <c r="F61" s="68"/>
      <c r="G61" s="69"/>
      <c r="H61" s="70"/>
      <c r="I61" s="87"/>
      <c r="J61" s="81"/>
      <c r="K61" s="51"/>
      <c r="L61" s="53">
        <v>25</v>
      </c>
    </row>
    <row r="62" spans="2:12" s="287" customFormat="1" ht="16.149999999999999" customHeight="1">
      <c r="B62" s="74"/>
      <c r="C62" s="75"/>
      <c r="D62" s="75"/>
      <c r="E62" s="3"/>
      <c r="F62" s="76"/>
      <c r="G62" s="230"/>
      <c r="H62" s="78"/>
      <c r="I62" s="79"/>
      <c r="J62" s="80"/>
      <c r="K62" s="51"/>
      <c r="L62" s="53">
        <v>26</v>
      </c>
    </row>
    <row r="63" spans="2:12" s="287" customFormat="1" ht="16.149999999999999" customHeight="1">
      <c r="B63" s="55"/>
      <c r="C63" s="102"/>
      <c r="D63" s="102"/>
      <c r="E63" s="2"/>
      <c r="F63" s="68"/>
      <c r="G63" s="70"/>
      <c r="H63" s="70"/>
      <c r="I63" s="71"/>
      <c r="J63" s="89"/>
      <c r="K63" s="51"/>
      <c r="L63" s="53">
        <v>27</v>
      </c>
    </row>
    <row r="64" spans="2:12" s="287" customFormat="1" ht="16.149999999999999" customHeight="1">
      <c r="B64" s="74"/>
      <c r="C64" s="75"/>
      <c r="D64" s="75"/>
      <c r="E64" s="3"/>
      <c r="F64" s="76"/>
      <c r="G64" s="288"/>
      <c r="H64" s="78"/>
      <c r="I64" s="79"/>
      <c r="J64" s="90"/>
      <c r="K64" s="51"/>
      <c r="L64" s="53">
        <v>28</v>
      </c>
    </row>
    <row r="65" spans="2:12" s="287" customFormat="1" ht="16.149999999999999" customHeight="1">
      <c r="B65" s="91" t="s">
        <v>12</v>
      </c>
      <c r="C65" s="93"/>
      <c r="D65" s="93"/>
      <c r="E65" s="2"/>
      <c r="F65" s="68"/>
      <c r="G65" s="70"/>
      <c r="H65" s="70"/>
      <c r="I65" s="71"/>
      <c r="J65" s="289"/>
      <c r="K65" s="51"/>
      <c r="L65" s="53">
        <v>29</v>
      </c>
    </row>
    <row r="66" spans="2:12" s="287" customFormat="1" ht="16.149999999999999" customHeight="1">
      <c r="B66" s="74"/>
      <c r="C66" s="290"/>
      <c r="D66" s="290"/>
      <c r="E66" s="3"/>
      <c r="F66" s="76"/>
      <c r="G66" s="288"/>
      <c r="H66" s="78"/>
      <c r="I66" s="79"/>
      <c r="J66" s="92"/>
      <c r="K66" s="51"/>
      <c r="L66" s="53">
        <v>30</v>
      </c>
    </row>
    <row r="67" spans="2:12" ht="21" customHeight="1">
      <c r="B67" s="51" t="s">
        <v>155</v>
      </c>
      <c r="G67" s="228"/>
    </row>
    <row r="68" spans="2:12" ht="25.5" customHeight="1">
      <c r="B68" s="55" t="s">
        <v>36</v>
      </c>
      <c r="C68" s="56" t="s">
        <v>176</v>
      </c>
      <c r="D68" s="56"/>
      <c r="E68" s="57"/>
      <c r="F68" s="58"/>
      <c r="G68" s="71"/>
      <c r="H68" s="59"/>
      <c r="I68" s="60"/>
      <c r="J68" s="61"/>
    </row>
    <row r="69" spans="2:12" s="53" customFormat="1" ht="24" customHeight="1">
      <c r="B69" s="62" t="s">
        <v>38</v>
      </c>
      <c r="C69" s="327" t="s">
        <v>39</v>
      </c>
      <c r="D69" s="328"/>
      <c r="E69" s="63" t="s">
        <v>19</v>
      </c>
      <c r="F69" s="64" t="s">
        <v>20</v>
      </c>
      <c r="G69" s="229" t="s">
        <v>847</v>
      </c>
      <c r="H69" s="65" t="s">
        <v>846</v>
      </c>
      <c r="I69" s="327" t="s">
        <v>23</v>
      </c>
      <c r="J69" s="328"/>
      <c r="L69" s="286"/>
    </row>
    <row r="70" spans="2:12" ht="16.149999999999999" customHeight="1">
      <c r="B70" s="55" t="s">
        <v>177</v>
      </c>
      <c r="C70" s="66" t="s">
        <v>186</v>
      </c>
      <c r="D70" s="66" t="s">
        <v>187</v>
      </c>
      <c r="E70" s="2"/>
      <c r="F70" s="68"/>
      <c r="G70" s="69"/>
      <c r="H70" s="70"/>
      <c r="I70" s="71"/>
      <c r="J70" s="72"/>
      <c r="L70" s="53">
        <v>1</v>
      </c>
    </row>
    <row r="71" spans="2:12" ht="16.149999999999999" customHeight="1">
      <c r="B71" s="74"/>
      <c r="C71" s="75"/>
      <c r="D71" s="75" t="s">
        <v>188</v>
      </c>
      <c r="E71" s="3">
        <v>1</v>
      </c>
      <c r="F71" s="76" t="s">
        <v>189</v>
      </c>
      <c r="G71" s="230"/>
      <c r="H71" s="78"/>
      <c r="I71" s="79"/>
      <c r="J71" s="80"/>
      <c r="L71" s="53">
        <v>2</v>
      </c>
    </row>
    <row r="72" spans="2:12" ht="16.149999999999999" customHeight="1">
      <c r="B72" s="55"/>
      <c r="C72" s="67"/>
      <c r="D72" s="66"/>
      <c r="E72" s="2"/>
      <c r="F72" s="68"/>
      <c r="G72" s="69"/>
      <c r="H72" s="70"/>
      <c r="I72" s="87"/>
      <c r="J72" s="81"/>
      <c r="L72" s="53">
        <v>3</v>
      </c>
    </row>
    <row r="73" spans="2:12" ht="16.149999999999999" customHeight="1">
      <c r="B73" s="74"/>
      <c r="C73" s="132" t="s">
        <v>190</v>
      </c>
      <c r="D73" s="83"/>
      <c r="E73" s="3"/>
      <c r="F73" s="76"/>
      <c r="G73" s="230"/>
      <c r="H73" s="78"/>
      <c r="I73" s="79"/>
      <c r="J73" s="80"/>
      <c r="L73" s="53">
        <v>4</v>
      </c>
    </row>
    <row r="74" spans="2:12" ht="16.149999999999999" customHeight="1">
      <c r="B74" s="55"/>
      <c r="C74" s="66"/>
      <c r="D74" s="66"/>
      <c r="E74" s="4"/>
      <c r="F74" s="68"/>
      <c r="G74" s="69"/>
      <c r="H74" s="70"/>
      <c r="I74" s="71"/>
      <c r="J74" s="72"/>
      <c r="L74" s="53">
        <v>5</v>
      </c>
    </row>
    <row r="75" spans="2:12" ht="16.149999999999999" customHeight="1">
      <c r="B75" s="74"/>
      <c r="C75" s="75"/>
      <c r="D75" s="75"/>
      <c r="E75" s="3"/>
      <c r="F75" s="76"/>
      <c r="G75" s="230"/>
      <c r="H75" s="78"/>
      <c r="I75" s="79"/>
      <c r="J75" s="80"/>
      <c r="L75" s="53">
        <v>6</v>
      </c>
    </row>
    <row r="76" spans="2:12" ht="16.149999999999999" customHeight="1">
      <c r="B76" s="55" t="s">
        <v>178</v>
      </c>
      <c r="C76" s="66" t="s">
        <v>191</v>
      </c>
      <c r="D76" s="66" t="s">
        <v>192</v>
      </c>
      <c r="E76" s="4"/>
      <c r="F76" s="68"/>
      <c r="G76" s="69"/>
      <c r="H76" s="70"/>
      <c r="I76" s="71"/>
      <c r="J76" s="72"/>
      <c r="L76" s="53">
        <v>7</v>
      </c>
    </row>
    <row r="77" spans="2:12" ht="16.149999999999999" customHeight="1">
      <c r="B77" s="74" t="s">
        <v>193</v>
      </c>
      <c r="C77" s="75"/>
      <c r="D77" s="83" t="s">
        <v>194</v>
      </c>
      <c r="E77" s="3">
        <v>1652</v>
      </c>
      <c r="F77" s="76" t="s">
        <v>2</v>
      </c>
      <c r="G77" s="230"/>
      <c r="H77" s="78"/>
      <c r="I77" s="79"/>
      <c r="J77" s="80"/>
      <c r="L77" s="53">
        <v>8</v>
      </c>
    </row>
    <row r="78" spans="2:12" ht="16.149999999999999" customHeight="1">
      <c r="B78" s="55"/>
      <c r="C78" s="66" t="s">
        <v>195</v>
      </c>
      <c r="D78" s="66" t="s">
        <v>196</v>
      </c>
      <c r="E78" s="18"/>
      <c r="F78" s="68"/>
      <c r="G78" s="69"/>
      <c r="H78" s="70"/>
      <c r="I78" s="71"/>
      <c r="J78" s="72"/>
      <c r="L78" s="53">
        <v>9</v>
      </c>
    </row>
    <row r="79" spans="2:12" ht="16.149999999999999" customHeight="1">
      <c r="B79" s="74"/>
      <c r="C79" s="75"/>
      <c r="D79" s="75"/>
      <c r="E79" s="3">
        <v>1800</v>
      </c>
      <c r="F79" s="76" t="s">
        <v>2</v>
      </c>
      <c r="G79" s="230"/>
      <c r="H79" s="78"/>
      <c r="I79" s="79"/>
      <c r="J79" s="80"/>
      <c r="L79" s="53">
        <v>10</v>
      </c>
    </row>
    <row r="80" spans="2:12" ht="15.6" customHeight="1">
      <c r="B80" s="55"/>
      <c r="C80" s="67"/>
      <c r="D80" s="66"/>
      <c r="E80" s="2"/>
      <c r="F80" s="68"/>
      <c r="G80" s="69"/>
      <c r="H80" s="70"/>
      <c r="I80" s="71"/>
      <c r="J80" s="72"/>
      <c r="L80" s="53">
        <v>11</v>
      </c>
    </row>
    <row r="81" spans="2:12" ht="16.149999999999999" customHeight="1">
      <c r="B81" s="74"/>
      <c r="C81" s="132" t="s">
        <v>190</v>
      </c>
      <c r="D81" s="83"/>
      <c r="E81" s="3"/>
      <c r="F81" s="76"/>
      <c r="G81" s="230"/>
      <c r="H81" s="78"/>
      <c r="I81" s="79"/>
      <c r="J81" s="80"/>
      <c r="L81" s="53">
        <v>12</v>
      </c>
    </row>
    <row r="82" spans="2:12" ht="16.149999999999999" customHeight="1">
      <c r="B82" s="86"/>
      <c r="C82" s="66"/>
      <c r="D82" s="66"/>
      <c r="E82" s="4"/>
      <c r="F82" s="68"/>
      <c r="G82" s="69"/>
      <c r="H82" s="98"/>
      <c r="I82" s="111"/>
      <c r="J82" s="81"/>
      <c r="L82" s="53">
        <v>13</v>
      </c>
    </row>
    <row r="83" spans="2:12" ht="16.149999999999999" customHeight="1">
      <c r="B83" s="74"/>
      <c r="C83" s="75"/>
      <c r="D83" s="75"/>
      <c r="E83" s="3"/>
      <c r="F83" s="76"/>
      <c r="G83" s="230"/>
      <c r="H83" s="78"/>
      <c r="I83" s="79"/>
      <c r="J83" s="80"/>
      <c r="L83" s="53">
        <v>14</v>
      </c>
    </row>
    <row r="84" spans="2:12" ht="16.149999999999999" customHeight="1">
      <c r="B84" s="86" t="s">
        <v>197</v>
      </c>
      <c r="C84" s="66" t="s">
        <v>198</v>
      </c>
      <c r="D84" s="66" t="s">
        <v>199</v>
      </c>
      <c r="E84" s="4"/>
      <c r="F84" s="68"/>
      <c r="G84" s="69"/>
      <c r="H84" s="70"/>
      <c r="I84" s="85"/>
      <c r="J84" s="81"/>
      <c r="L84" s="53">
        <v>15</v>
      </c>
    </row>
    <row r="85" spans="2:12" ht="16.149999999999999" customHeight="1">
      <c r="B85" s="74"/>
      <c r="C85" s="75"/>
      <c r="D85" s="75"/>
      <c r="E85" s="3">
        <v>2</v>
      </c>
      <c r="F85" s="76" t="s">
        <v>200</v>
      </c>
      <c r="G85" s="230"/>
      <c r="H85" s="78"/>
      <c r="I85" s="79"/>
      <c r="J85" s="80"/>
      <c r="L85" s="53">
        <v>16</v>
      </c>
    </row>
    <row r="86" spans="2:12" ht="16.149999999999999" customHeight="1">
      <c r="B86" s="55"/>
      <c r="C86" s="66" t="s">
        <v>201</v>
      </c>
      <c r="D86" s="66" t="s">
        <v>202</v>
      </c>
      <c r="E86" s="4"/>
      <c r="F86" s="68"/>
      <c r="G86" s="69"/>
      <c r="H86" s="70"/>
      <c r="I86" s="87"/>
      <c r="J86" s="72"/>
      <c r="L86" s="53">
        <v>17</v>
      </c>
    </row>
    <row r="87" spans="2:12" ht="16.149999999999999" customHeight="1">
      <c r="B87" s="74"/>
      <c r="C87" s="75"/>
      <c r="D87" s="75"/>
      <c r="E87" s="3">
        <v>2</v>
      </c>
      <c r="F87" s="76" t="s">
        <v>200</v>
      </c>
      <c r="G87" s="230"/>
      <c r="H87" s="78"/>
      <c r="I87" s="79"/>
      <c r="J87" s="80"/>
      <c r="L87" s="53">
        <v>18</v>
      </c>
    </row>
    <row r="88" spans="2:12" ht="16.149999999999999" customHeight="1">
      <c r="B88" s="55"/>
      <c r="C88" s="66" t="s">
        <v>203</v>
      </c>
      <c r="D88" s="66"/>
      <c r="E88" s="4"/>
      <c r="F88" s="68"/>
      <c r="G88" s="69"/>
      <c r="H88" s="70"/>
      <c r="I88" s="88"/>
      <c r="J88" s="81"/>
      <c r="L88" s="53">
        <v>19</v>
      </c>
    </row>
    <row r="89" spans="2:12" ht="16.149999999999999" customHeight="1">
      <c r="B89" s="74"/>
      <c r="C89" s="75"/>
      <c r="D89" s="75"/>
      <c r="E89" s="3">
        <v>62</v>
      </c>
      <c r="F89" s="76" t="s">
        <v>204</v>
      </c>
      <c r="G89" s="230"/>
      <c r="H89" s="78"/>
      <c r="I89" s="88"/>
      <c r="J89" s="80"/>
      <c r="L89" s="53">
        <v>20</v>
      </c>
    </row>
    <row r="90" spans="2:12" ht="16.149999999999999" customHeight="1">
      <c r="B90" s="55"/>
      <c r="C90" s="66" t="s">
        <v>670</v>
      </c>
      <c r="D90" s="66"/>
      <c r="E90" s="2"/>
      <c r="F90" s="68"/>
      <c r="G90" s="69"/>
      <c r="H90" s="70"/>
      <c r="I90" s="87"/>
      <c r="J90" s="81"/>
      <c r="L90" s="53">
        <v>21</v>
      </c>
    </row>
    <row r="91" spans="2:12" ht="16.149999999999999" customHeight="1">
      <c r="B91" s="74"/>
      <c r="C91" s="75"/>
      <c r="D91" s="75"/>
      <c r="E91" s="3">
        <v>1</v>
      </c>
      <c r="F91" s="76" t="s">
        <v>205</v>
      </c>
      <c r="G91" s="230"/>
      <c r="H91" s="78"/>
      <c r="I91" s="79"/>
      <c r="J91" s="80"/>
      <c r="L91" s="53">
        <v>22</v>
      </c>
    </row>
    <row r="92" spans="2:12" s="287" customFormat="1" ht="16.149999999999999" customHeight="1">
      <c r="B92" s="84"/>
      <c r="C92" s="67" t="s">
        <v>206</v>
      </c>
      <c r="D92" s="66"/>
      <c r="E92" s="2"/>
      <c r="F92" s="68"/>
      <c r="G92" s="69"/>
      <c r="H92" s="70"/>
      <c r="I92" s="87"/>
      <c r="J92" s="72"/>
      <c r="K92" s="51"/>
      <c r="L92" s="53">
        <v>23</v>
      </c>
    </row>
    <row r="93" spans="2:12" s="287" customFormat="1" ht="16.149999999999999" customHeight="1">
      <c r="B93" s="74"/>
      <c r="C93" s="75"/>
      <c r="D93" s="75"/>
      <c r="E93" s="3">
        <v>1</v>
      </c>
      <c r="F93" s="76" t="s">
        <v>205</v>
      </c>
      <c r="G93" s="230"/>
      <c r="H93" s="78"/>
      <c r="I93" s="79"/>
      <c r="J93" s="80"/>
      <c r="K93" s="51"/>
      <c r="L93" s="53">
        <v>24</v>
      </c>
    </row>
    <row r="94" spans="2:12" s="287" customFormat="1" ht="16.149999999999999" customHeight="1">
      <c r="B94" s="86"/>
      <c r="C94" s="67"/>
      <c r="D94" s="66"/>
      <c r="E94" s="4"/>
      <c r="F94" s="68"/>
      <c r="G94" s="69"/>
      <c r="H94" s="70"/>
      <c r="I94" s="87"/>
      <c r="J94" s="81"/>
      <c r="K94" s="51"/>
      <c r="L94" s="53">
        <v>25</v>
      </c>
    </row>
    <row r="95" spans="2:12" s="287" customFormat="1" ht="16.149999999999999" customHeight="1">
      <c r="B95" s="74"/>
      <c r="C95" s="132" t="s">
        <v>190</v>
      </c>
      <c r="D95" s="75"/>
      <c r="E95" s="3"/>
      <c r="F95" s="76"/>
      <c r="G95" s="230"/>
      <c r="H95" s="78"/>
      <c r="I95" s="79"/>
      <c r="J95" s="80"/>
      <c r="K95" s="51"/>
      <c r="L95" s="53">
        <v>26</v>
      </c>
    </row>
    <row r="96" spans="2:12" s="287" customFormat="1" ht="16.149999999999999" customHeight="1">
      <c r="B96" s="55"/>
      <c r="C96" s="102"/>
      <c r="D96" s="102"/>
      <c r="E96" s="2"/>
      <c r="F96" s="68"/>
      <c r="G96" s="70"/>
      <c r="H96" s="70"/>
      <c r="I96" s="71"/>
      <c r="J96" s="89"/>
      <c r="K96" s="51"/>
      <c r="L96" s="53">
        <v>27</v>
      </c>
    </row>
    <row r="97" spans="2:12" s="287" customFormat="1" ht="16.149999999999999" customHeight="1">
      <c r="B97" s="74"/>
      <c r="C97" s="75"/>
      <c r="D97" s="75"/>
      <c r="E97" s="3"/>
      <c r="F97" s="76"/>
      <c r="G97" s="288"/>
      <c r="H97" s="78"/>
      <c r="I97" s="79"/>
      <c r="J97" s="90"/>
      <c r="K97" s="51"/>
      <c r="L97" s="53">
        <v>28</v>
      </c>
    </row>
    <row r="98" spans="2:12" s="287" customFormat="1" ht="16.149999999999999" customHeight="1">
      <c r="B98" s="91"/>
      <c r="C98" s="93"/>
      <c r="D98" s="93"/>
      <c r="E98" s="2"/>
      <c r="F98" s="68"/>
      <c r="G98" s="70"/>
      <c r="H98" s="70"/>
      <c r="I98" s="71"/>
      <c r="J98" s="289"/>
      <c r="K98" s="51"/>
      <c r="L98" s="53">
        <v>29</v>
      </c>
    </row>
    <row r="99" spans="2:12" s="287" customFormat="1" ht="16.149999999999999" customHeight="1">
      <c r="B99" s="74"/>
      <c r="C99" s="290"/>
      <c r="D99" s="290"/>
      <c r="E99" s="3"/>
      <c r="F99" s="76"/>
      <c r="G99" s="288"/>
      <c r="H99" s="78"/>
      <c r="I99" s="79"/>
      <c r="J99" s="92"/>
      <c r="K99" s="51"/>
      <c r="L99" s="53">
        <v>30</v>
      </c>
    </row>
    <row r="100" spans="2:12" ht="21" customHeight="1">
      <c r="B100" s="51" t="s">
        <v>155</v>
      </c>
      <c r="G100" s="228"/>
    </row>
    <row r="101" spans="2:12" ht="25.5" customHeight="1">
      <c r="B101" s="55" t="s">
        <v>36</v>
      </c>
      <c r="C101" s="56" t="s">
        <v>176</v>
      </c>
      <c r="D101" s="56"/>
      <c r="E101" s="57"/>
      <c r="F101" s="58"/>
      <c r="G101" s="71"/>
      <c r="H101" s="59"/>
      <c r="I101" s="60"/>
      <c r="J101" s="61"/>
    </row>
    <row r="102" spans="2:12" s="53" customFormat="1" ht="24" customHeight="1">
      <c r="B102" s="62" t="s">
        <v>38</v>
      </c>
      <c r="C102" s="327" t="s">
        <v>39</v>
      </c>
      <c r="D102" s="328"/>
      <c r="E102" s="63" t="s">
        <v>19</v>
      </c>
      <c r="F102" s="64" t="s">
        <v>20</v>
      </c>
      <c r="G102" s="229" t="s">
        <v>847</v>
      </c>
      <c r="H102" s="65" t="s">
        <v>846</v>
      </c>
      <c r="I102" s="327" t="s">
        <v>23</v>
      </c>
      <c r="J102" s="328"/>
      <c r="L102" s="286"/>
    </row>
    <row r="103" spans="2:12" ht="15.6" customHeight="1">
      <c r="B103" s="84" t="s">
        <v>181</v>
      </c>
      <c r="C103" s="93" t="s">
        <v>207</v>
      </c>
      <c r="D103" s="93" t="s">
        <v>208</v>
      </c>
      <c r="E103" s="26"/>
      <c r="F103" s="68"/>
      <c r="G103" s="69"/>
      <c r="H103" s="70"/>
      <c r="I103" s="71"/>
      <c r="J103" s="72"/>
      <c r="L103" s="53">
        <v>1</v>
      </c>
    </row>
    <row r="104" spans="2:12" ht="15.6" customHeight="1">
      <c r="B104" s="74" t="s">
        <v>182</v>
      </c>
      <c r="C104" s="75"/>
      <c r="D104" s="75" t="s">
        <v>209</v>
      </c>
      <c r="E104" s="27">
        <v>5</v>
      </c>
      <c r="F104" s="114" t="s">
        <v>210</v>
      </c>
      <c r="G104" s="230"/>
      <c r="H104" s="78"/>
      <c r="I104" s="79"/>
      <c r="J104" s="90"/>
      <c r="L104" s="53">
        <v>2</v>
      </c>
    </row>
    <row r="105" spans="2:12" ht="15.6" customHeight="1">
      <c r="B105" s="291"/>
      <c r="C105" s="84" t="s">
        <v>211</v>
      </c>
      <c r="D105" s="84" t="s">
        <v>212</v>
      </c>
      <c r="E105" s="26"/>
      <c r="F105" s="68"/>
      <c r="G105" s="69"/>
      <c r="H105" s="70"/>
      <c r="I105" s="87"/>
      <c r="J105" s="89"/>
      <c r="L105" s="53">
        <v>3</v>
      </c>
    </row>
    <row r="106" spans="2:12" ht="15.6" customHeight="1">
      <c r="B106" s="74"/>
      <c r="C106" s="74"/>
      <c r="D106" s="74" t="s">
        <v>213</v>
      </c>
      <c r="E106" s="27">
        <v>700</v>
      </c>
      <c r="F106" s="114" t="s">
        <v>214</v>
      </c>
      <c r="G106" s="230"/>
      <c r="H106" s="78"/>
      <c r="I106" s="79"/>
      <c r="J106" s="90"/>
      <c r="L106" s="53">
        <v>4</v>
      </c>
    </row>
    <row r="107" spans="2:12" ht="15.6" customHeight="1">
      <c r="B107" s="291"/>
      <c r="C107" s="84" t="s">
        <v>669</v>
      </c>
      <c r="D107" s="93"/>
      <c r="E107" s="18"/>
      <c r="F107" s="68"/>
      <c r="G107" s="69"/>
      <c r="H107" s="70"/>
      <c r="I107" s="87"/>
      <c r="J107" s="89"/>
      <c r="L107" s="53">
        <v>5</v>
      </c>
    </row>
    <row r="108" spans="2:12" ht="15.6" customHeight="1">
      <c r="B108" s="115"/>
      <c r="C108" s="101"/>
      <c r="D108" s="75"/>
      <c r="E108" s="3">
        <v>64</v>
      </c>
      <c r="F108" s="114" t="s">
        <v>210</v>
      </c>
      <c r="G108" s="230"/>
      <c r="H108" s="78"/>
      <c r="I108" s="79"/>
      <c r="J108" s="90"/>
      <c r="L108" s="53">
        <v>6</v>
      </c>
    </row>
    <row r="109" spans="2:12" ht="15.6" customHeight="1">
      <c r="B109" s="291"/>
      <c r="C109" s="91"/>
      <c r="D109" s="93"/>
      <c r="E109" s="18"/>
      <c r="F109" s="68"/>
      <c r="G109" s="69"/>
      <c r="H109" s="70"/>
      <c r="I109" s="87"/>
      <c r="J109" s="89"/>
      <c r="L109" s="53">
        <v>7</v>
      </c>
    </row>
    <row r="110" spans="2:12" s="287" customFormat="1" ht="15.6" customHeight="1">
      <c r="B110" s="74"/>
      <c r="C110" s="101" t="s">
        <v>190</v>
      </c>
      <c r="D110" s="83"/>
      <c r="E110" s="3"/>
      <c r="F110" s="114"/>
      <c r="G110" s="230"/>
      <c r="H110" s="78"/>
      <c r="I110" s="79"/>
      <c r="J110" s="90"/>
      <c r="K110" s="51"/>
      <c r="L110" s="53">
        <v>8</v>
      </c>
    </row>
    <row r="111" spans="2:12" ht="15.6" customHeight="1">
      <c r="B111" s="84" t="s">
        <v>215</v>
      </c>
      <c r="C111" s="84" t="s">
        <v>216</v>
      </c>
      <c r="D111" s="93" t="s">
        <v>217</v>
      </c>
      <c r="E111" s="18"/>
      <c r="F111" s="68"/>
      <c r="G111" s="69"/>
      <c r="H111" s="70"/>
      <c r="I111" s="87"/>
      <c r="J111" s="89"/>
      <c r="L111" s="53">
        <v>9</v>
      </c>
    </row>
    <row r="112" spans="2:12" s="287" customFormat="1" ht="15.6" customHeight="1">
      <c r="B112" s="74"/>
      <c r="C112" s="74" t="s">
        <v>218</v>
      </c>
      <c r="D112" s="83" t="s">
        <v>193</v>
      </c>
      <c r="E112" s="3">
        <v>1800</v>
      </c>
      <c r="F112" s="114" t="s">
        <v>2</v>
      </c>
      <c r="G112" s="230"/>
      <c r="H112" s="78"/>
      <c r="I112" s="79"/>
      <c r="J112" s="90"/>
      <c r="K112" s="51"/>
      <c r="L112" s="53">
        <v>10</v>
      </c>
    </row>
    <row r="113" spans="2:12" ht="15.6" customHeight="1">
      <c r="B113" s="84"/>
      <c r="C113" s="84" t="s">
        <v>219</v>
      </c>
      <c r="D113" s="93" t="s">
        <v>193</v>
      </c>
      <c r="E113" s="18"/>
      <c r="F113" s="68"/>
      <c r="G113" s="69"/>
      <c r="H113" s="70"/>
      <c r="I113" s="88"/>
      <c r="J113" s="89"/>
      <c r="L113" s="53">
        <v>11</v>
      </c>
    </row>
    <row r="114" spans="2:12" s="287" customFormat="1" ht="15.6" customHeight="1">
      <c r="B114" s="74"/>
      <c r="C114" s="74"/>
      <c r="D114" s="83"/>
      <c r="E114" s="3">
        <v>1800</v>
      </c>
      <c r="F114" s="114" t="s">
        <v>2</v>
      </c>
      <c r="G114" s="230"/>
      <c r="H114" s="78"/>
      <c r="I114" s="79"/>
      <c r="J114" s="90"/>
      <c r="K114" s="51"/>
      <c r="L114" s="53">
        <v>12</v>
      </c>
    </row>
    <row r="115" spans="2:12" s="287" customFormat="1" ht="15.6" customHeight="1">
      <c r="B115" s="14"/>
      <c r="C115" s="84" t="s">
        <v>220</v>
      </c>
      <c r="D115" s="93" t="s">
        <v>193</v>
      </c>
      <c r="E115" s="18"/>
      <c r="F115" s="68"/>
      <c r="G115" s="69"/>
      <c r="H115" s="70"/>
      <c r="I115" s="87"/>
      <c r="J115" s="99"/>
      <c r="K115" s="51"/>
      <c r="L115" s="53">
        <v>13</v>
      </c>
    </row>
    <row r="116" spans="2:12" s="287" customFormat="1" ht="15.6" customHeight="1">
      <c r="B116" s="11"/>
      <c r="C116" s="74"/>
      <c r="D116" s="83"/>
      <c r="E116" s="3">
        <v>1800</v>
      </c>
      <c r="F116" s="114" t="s">
        <v>2</v>
      </c>
      <c r="G116" s="230"/>
      <c r="H116" s="78"/>
      <c r="I116" s="79"/>
      <c r="J116" s="99"/>
      <c r="K116" s="51"/>
      <c r="L116" s="53">
        <v>14</v>
      </c>
    </row>
    <row r="117" spans="2:12" s="287" customFormat="1" ht="15.6" customHeight="1">
      <c r="B117" s="84"/>
      <c r="C117" s="84" t="s">
        <v>221</v>
      </c>
      <c r="D117" s="93" t="s">
        <v>222</v>
      </c>
      <c r="E117" s="18"/>
      <c r="F117" s="68"/>
      <c r="G117" s="69"/>
      <c r="H117" s="70"/>
      <c r="I117" s="88"/>
      <c r="J117" s="89"/>
      <c r="K117" s="51"/>
      <c r="L117" s="53">
        <v>15</v>
      </c>
    </row>
    <row r="118" spans="2:12" s="287" customFormat="1" ht="15.6" customHeight="1">
      <c r="B118" s="74"/>
      <c r="C118" s="74" t="s">
        <v>223</v>
      </c>
      <c r="D118" s="83" t="s">
        <v>224</v>
      </c>
      <c r="E118" s="3">
        <f>1800+E77</f>
        <v>3452</v>
      </c>
      <c r="F118" s="114" t="s">
        <v>2</v>
      </c>
      <c r="G118" s="230"/>
      <c r="H118" s="78"/>
      <c r="I118" s="79"/>
      <c r="J118" s="90"/>
      <c r="K118" s="51"/>
      <c r="L118" s="53">
        <v>16</v>
      </c>
    </row>
    <row r="119" spans="2:12" s="287" customFormat="1" ht="15.6" customHeight="1">
      <c r="B119" s="91"/>
      <c r="C119" s="84" t="s">
        <v>221</v>
      </c>
      <c r="D119" s="93" t="s">
        <v>64</v>
      </c>
      <c r="E119" s="18"/>
      <c r="F119" s="68"/>
      <c r="G119" s="69"/>
      <c r="H119" s="70"/>
      <c r="I119" s="88"/>
      <c r="J119" s="99"/>
      <c r="K119" s="51"/>
      <c r="L119" s="53">
        <v>17</v>
      </c>
    </row>
    <row r="120" spans="2:12" s="287" customFormat="1" ht="15.6" customHeight="1">
      <c r="B120" s="74"/>
      <c r="C120" s="74" t="s">
        <v>223</v>
      </c>
      <c r="D120" s="83"/>
      <c r="E120" s="3">
        <v>1</v>
      </c>
      <c r="F120" s="114" t="s">
        <v>0</v>
      </c>
      <c r="G120" s="230"/>
      <c r="H120" s="78"/>
      <c r="I120" s="79"/>
      <c r="J120" s="90"/>
      <c r="K120" s="51"/>
      <c r="L120" s="53">
        <v>18</v>
      </c>
    </row>
    <row r="121" spans="2:12" ht="15.6" customHeight="1">
      <c r="B121" s="84"/>
      <c r="C121" s="91"/>
      <c r="D121" s="93"/>
      <c r="E121" s="18"/>
      <c r="F121" s="68"/>
      <c r="G121" s="69"/>
      <c r="H121" s="98"/>
      <c r="I121" s="88"/>
      <c r="J121" s="99"/>
      <c r="L121" s="53">
        <v>19</v>
      </c>
    </row>
    <row r="122" spans="2:12" ht="15.6" customHeight="1">
      <c r="B122" s="74"/>
      <c r="C122" s="101" t="s">
        <v>190</v>
      </c>
      <c r="D122" s="83"/>
      <c r="E122" s="3"/>
      <c r="F122" s="114"/>
      <c r="G122" s="230"/>
      <c r="H122" s="78"/>
      <c r="I122" s="79"/>
      <c r="J122" s="92"/>
      <c r="L122" s="53">
        <v>20</v>
      </c>
    </row>
    <row r="123" spans="2:12" ht="15.6" customHeight="1">
      <c r="B123" s="55"/>
      <c r="C123" s="66"/>
      <c r="D123" s="66"/>
      <c r="E123" s="2"/>
      <c r="F123" s="68"/>
      <c r="G123" s="69"/>
      <c r="H123" s="70"/>
      <c r="I123" s="71"/>
      <c r="J123" s="89"/>
      <c r="L123" s="53">
        <v>21</v>
      </c>
    </row>
    <row r="124" spans="2:12" s="287" customFormat="1" ht="15.6" customHeight="1">
      <c r="B124" s="74"/>
      <c r="C124" s="75"/>
      <c r="D124" s="75"/>
      <c r="E124" s="3"/>
      <c r="F124" s="76"/>
      <c r="G124" s="230"/>
      <c r="H124" s="78"/>
      <c r="I124" s="79"/>
      <c r="J124" s="90"/>
      <c r="K124" s="51"/>
      <c r="L124" s="53">
        <v>22</v>
      </c>
    </row>
    <row r="125" spans="2:12" s="287" customFormat="1" ht="15.6" customHeight="1">
      <c r="B125" s="55" t="s">
        <v>184</v>
      </c>
      <c r="C125" s="66" t="s">
        <v>225</v>
      </c>
      <c r="D125" s="66" t="s">
        <v>226</v>
      </c>
      <c r="E125" s="2"/>
      <c r="F125" s="68"/>
      <c r="G125" s="69"/>
      <c r="H125" s="70"/>
      <c r="I125" s="88"/>
      <c r="J125" s="99"/>
      <c r="K125" s="51"/>
      <c r="L125" s="53">
        <v>23</v>
      </c>
    </row>
    <row r="126" spans="2:12" s="287" customFormat="1" ht="15.6" customHeight="1">
      <c r="B126" s="74"/>
      <c r="C126" s="75"/>
      <c r="D126" s="75" t="s">
        <v>227</v>
      </c>
      <c r="E126" s="3">
        <v>1.4</v>
      </c>
      <c r="F126" s="114" t="s">
        <v>2</v>
      </c>
      <c r="G126" s="230"/>
      <c r="H126" s="78"/>
      <c r="I126" s="113"/>
      <c r="J126" s="99"/>
      <c r="K126" s="51"/>
      <c r="L126" s="53">
        <v>24</v>
      </c>
    </row>
    <row r="127" spans="2:12" s="287" customFormat="1" ht="15.6" customHeight="1">
      <c r="B127" s="55"/>
      <c r="C127" s="91"/>
      <c r="D127" s="66"/>
      <c r="E127" s="2"/>
      <c r="F127" s="68"/>
      <c r="G127" s="69"/>
      <c r="H127" s="70"/>
      <c r="I127" s="88"/>
      <c r="J127" s="89"/>
      <c r="K127" s="51"/>
      <c r="L127" s="53">
        <v>25</v>
      </c>
    </row>
    <row r="128" spans="2:12" s="287" customFormat="1" ht="15.6" customHeight="1">
      <c r="B128" s="74"/>
      <c r="C128" s="101" t="s">
        <v>190</v>
      </c>
      <c r="D128" s="75"/>
      <c r="E128" s="3"/>
      <c r="F128" s="76"/>
      <c r="G128" s="230"/>
      <c r="H128" s="78"/>
      <c r="I128" s="79"/>
      <c r="J128" s="90"/>
      <c r="K128" s="51"/>
      <c r="L128" s="53">
        <v>26</v>
      </c>
    </row>
    <row r="129" spans="2:12" s="287" customFormat="1" ht="15.6" customHeight="1">
      <c r="B129" s="55"/>
      <c r="C129" s="14"/>
      <c r="D129" s="66"/>
      <c r="E129" s="2"/>
      <c r="F129" s="68"/>
      <c r="G129" s="69"/>
      <c r="H129" s="98"/>
      <c r="I129" s="88"/>
      <c r="J129" s="99"/>
      <c r="K129" s="51"/>
      <c r="L129" s="53">
        <v>27</v>
      </c>
    </row>
    <row r="130" spans="2:12" s="287" customFormat="1" ht="15.6" customHeight="1">
      <c r="B130" s="74"/>
      <c r="C130" s="101"/>
      <c r="D130" s="75"/>
      <c r="E130" s="3"/>
      <c r="F130" s="76"/>
      <c r="G130" s="230"/>
      <c r="H130" s="98"/>
      <c r="I130" s="88"/>
      <c r="J130" s="99"/>
      <c r="K130" s="51"/>
      <c r="L130" s="53">
        <v>28</v>
      </c>
    </row>
    <row r="131" spans="2:12" ht="15.6" customHeight="1">
      <c r="B131" s="91"/>
      <c r="C131" s="91"/>
      <c r="D131" s="93"/>
      <c r="E131" s="18"/>
      <c r="F131" s="68"/>
      <c r="G131" s="69"/>
      <c r="H131" s="70"/>
      <c r="I131" s="71"/>
      <c r="J131" s="89"/>
      <c r="L131" s="53">
        <v>29</v>
      </c>
    </row>
    <row r="132" spans="2:12" ht="15.6" customHeight="1">
      <c r="B132" s="74"/>
      <c r="C132" s="101"/>
      <c r="D132" s="83"/>
      <c r="E132" s="3"/>
      <c r="F132" s="114"/>
      <c r="G132" s="230"/>
      <c r="H132" s="78"/>
      <c r="I132" s="79"/>
      <c r="J132" s="92"/>
      <c r="L132" s="53">
        <v>30</v>
      </c>
    </row>
    <row r="133" spans="2:12" ht="21" customHeight="1">
      <c r="B133" s="51" t="s">
        <v>155</v>
      </c>
      <c r="G133" s="228"/>
    </row>
    <row r="134" spans="2:12" ht="25.5" customHeight="1">
      <c r="B134" s="55" t="s">
        <v>36</v>
      </c>
      <c r="C134" s="56" t="s">
        <v>176</v>
      </c>
      <c r="D134" s="56"/>
      <c r="E134" s="57"/>
      <c r="F134" s="58"/>
      <c r="G134" s="71"/>
      <c r="H134" s="59"/>
      <c r="I134" s="60"/>
      <c r="J134" s="61"/>
    </row>
    <row r="135" spans="2:12" s="53" customFormat="1" ht="24" customHeight="1">
      <c r="B135" s="62" t="s">
        <v>38</v>
      </c>
      <c r="C135" s="327" t="s">
        <v>39</v>
      </c>
      <c r="D135" s="328"/>
      <c r="E135" s="63" t="s">
        <v>19</v>
      </c>
      <c r="F135" s="64" t="s">
        <v>20</v>
      </c>
      <c r="G135" s="229" t="s">
        <v>847</v>
      </c>
      <c r="H135" s="65" t="s">
        <v>846</v>
      </c>
      <c r="I135" s="327" t="s">
        <v>23</v>
      </c>
      <c r="J135" s="328"/>
      <c r="L135" s="286"/>
    </row>
    <row r="136" spans="2:12" ht="15.6" customHeight="1">
      <c r="B136" s="55" t="s">
        <v>185</v>
      </c>
      <c r="C136" s="66"/>
      <c r="D136" s="66"/>
      <c r="E136" s="2"/>
      <c r="F136" s="68"/>
      <c r="G136" s="69"/>
      <c r="H136" s="70"/>
      <c r="I136" s="71"/>
      <c r="J136" s="72"/>
      <c r="L136" s="53">
        <v>1</v>
      </c>
    </row>
    <row r="137" spans="2:12" ht="15.6" customHeight="1">
      <c r="B137" s="74"/>
      <c r="C137" s="75"/>
      <c r="D137" s="75"/>
      <c r="E137" s="3"/>
      <c r="F137" s="76"/>
      <c r="G137" s="288"/>
      <c r="H137" s="78"/>
      <c r="I137" s="79"/>
      <c r="J137" s="90"/>
      <c r="L137" s="53">
        <v>2</v>
      </c>
    </row>
    <row r="138" spans="2:12" ht="15.6" customHeight="1">
      <c r="B138" s="55" t="s">
        <v>228</v>
      </c>
      <c r="C138" s="66" t="s">
        <v>673</v>
      </c>
      <c r="D138" s="66" t="s">
        <v>229</v>
      </c>
      <c r="E138" s="2"/>
      <c r="F138" s="68"/>
      <c r="G138" s="69"/>
      <c r="H138" s="70"/>
      <c r="I138" s="87"/>
      <c r="J138" s="89"/>
      <c r="L138" s="53">
        <v>3</v>
      </c>
    </row>
    <row r="139" spans="2:12" ht="15.6" customHeight="1">
      <c r="B139" s="74"/>
      <c r="C139" s="75" t="s">
        <v>230</v>
      </c>
      <c r="D139" s="75"/>
      <c r="E139" s="3">
        <v>8</v>
      </c>
      <c r="F139" s="76" t="s">
        <v>231</v>
      </c>
      <c r="G139" s="230"/>
      <c r="H139" s="78"/>
      <c r="I139" s="79"/>
      <c r="J139" s="90"/>
      <c r="L139" s="53">
        <v>4</v>
      </c>
    </row>
    <row r="140" spans="2:12" ht="15.6" customHeight="1">
      <c r="B140" s="55"/>
      <c r="C140" s="66" t="s">
        <v>673</v>
      </c>
      <c r="D140" s="66" t="s">
        <v>229</v>
      </c>
      <c r="E140" s="2"/>
      <c r="F140" s="68"/>
      <c r="G140" s="69"/>
      <c r="H140" s="70"/>
      <c r="I140" s="87"/>
      <c r="J140" s="89"/>
      <c r="L140" s="53">
        <v>5</v>
      </c>
    </row>
    <row r="141" spans="2:12" ht="15.6" customHeight="1">
      <c r="B141" s="74"/>
      <c r="C141" s="75" t="s">
        <v>232</v>
      </c>
      <c r="D141" s="75"/>
      <c r="E141" s="3">
        <v>8</v>
      </c>
      <c r="F141" s="76" t="s">
        <v>231</v>
      </c>
      <c r="G141" s="230"/>
      <c r="H141" s="78"/>
      <c r="I141" s="79"/>
      <c r="J141" s="90"/>
      <c r="L141" s="53">
        <v>6</v>
      </c>
    </row>
    <row r="142" spans="2:12" ht="15.6" customHeight="1">
      <c r="B142" s="55"/>
      <c r="C142" s="14"/>
      <c r="D142" s="66"/>
      <c r="E142" s="2"/>
      <c r="F142" s="68"/>
      <c r="G142" s="69"/>
      <c r="H142" s="70"/>
      <c r="I142" s="87"/>
      <c r="J142" s="89"/>
      <c r="L142" s="53">
        <v>7</v>
      </c>
    </row>
    <row r="143" spans="2:12" s="287" customFormat="1" ht="15.6" customHeight="1">
      <c r="B143" s="74"/>
      <c r="C143" s="101" t="s">
        <v>41</v>
      </c>
      <c r="D143" s="75"/>
      <c r="E143" s="3"/>
      <c r="F143" s="76"/>
      <c r="G143" s="230"/>
      <c r="H143" s="78"/>
      <c r="I143" s="79"/>
      <c r="J143" s="90"/>
      <c r="K143" s="51"/>
      <c r="L143" s="53">
        <v>8</v>
      </c>
    </row>
    <row r="144" spans="2:12" ht="15.6" customHeight="1">
      <c r="B144" s="55"/>
      <c r="C144" s="14"/>
      <c r="D144" s="66"/>
      <c r="E144" s="2"/>
      <c r="F144" s="68"/>
      <c r="G144" s="69"/>
      <c r="H144" s="70"/>
      <c r="I144" s="87"/>
      <c r="J144" s="89"/>
      <c r="L144" s="53">
        <v>9</v>
      </c>
    </row>
    <row r="145" spans="2:12" s="287" customFormat="1" ht="15.6" customHeight="1">
      <c r="B145" s="74"/>
      <c r="C145" s="101"/>
      <c r="D145" s="75"/>
      <c r="E145" s="3"/>
      <c r="F145" s="76"/>
      <c r="G145" s="230"/>
      <c r="H145" s="78"/>
      <c r="I145" s="79"/>
      <c r="J145" s="90"/>
      <c r="K145" s="51"/>
      <c r="L145" s="53">
        <v>10</v>
      </c>
    </row>
    <row r="146" spans="2:12" ht="15.6" customHeight="1">
      <c r="B146" s="84"/>
      <c r="C146" s="84"/>
      <c r="D146" s="93"/>
      <c r="E146" s="18"/>
      <c r="F146" s="68"/>
      <c r="G146" s="69"/>
      <c r="H146" s="70"/>
      <c r="I146" s="88"/>
      <c r="J146" s="89"/>
      <c r="L146" s="53">
        <v>11</v>
      </c>
    </row>
    <row r="147" spans="2:12" s="287" customFormat="1" ht="15.6" customHeight="1">
      <c r="B147" s="74"/>
      <c r="C147" s="74"/>
      <c r="D147" s="83"/>
      <c r="E147" s="3"/>
      <c r="F147" s="114"/>
      <c r="G147" s="230"/>
      <c r="H147" s="78"/>
      <c r="I147" s="79"/>
      <c r="J147" s="90"/>
      <c r="K147" s="51"/>
      <c r="L147" s="53">
        <v>12</v>
      </c>
    </row>
    <row r="148" spans="2:12" s="287" customFormat="1" ht="15.6" customHeight="1">
      <c r="B148" s="14"/>
      <c r="C148" s="84"/>
      <c r="D148" s="93"/>
      <c r="E148" s="18"/>
      <c r="F148" s="68"/>
      <c r="G148" s="69"/>
      <c r="H148" s="70"/>
      <c r="I148" s="87"/>
      <c r="J148" s="99"/>
      <c r="K148" s="51"/>
      <c r="L148" s="53">
        <v>13</v>
      </c>
    </row>
    <row r="149" spans="2:12" s="287" customFormat="1" ht="15.6" customHeight="1">
      <c r="B149" s="11"/>
      <c r="C149" s="74"/>
      <c r="D149" s="83"/>
      <c r="E149" s="3"/>
      <c r="F149" s="114"/>
      <c r="G149" s="230"/>
      <c r="H149" s="78"/>
      <c r="I149" s="79"/>
      <c r="J149" s="99"/>
      <c r="K149" s="51"/>
      <c r="L149" s="53">
        <v>14</v>
      </c>
    </row>
    <row r="150" spans="2:12" s="287" customFormat="1" ht="15.6" customHeight="1">
      <c r="B150" s="84"/>
      <c r="C150" s="84"/>
      <c r="D150" s="93"/>
      <c r="E150" s="18"/>
      <c r="F150" s="68"/>
      <c r="G150" s="69"/>
      <c r="H150" s="70"/>
      <c r="I150" s="88"/>
      <c r="J150" s="89"/>
      <c r="K150" s="51"/>
      <c r="L150" s="53">
        <v>15</v>
      </c>
    </row>
    <row r="151" spans="2:12" s="287" customFormat="1" ht="15.6" customHeight="1">
      <c r="B151" s="74"/>
      <c r="C151" s="74"/>
      <c r="D151" s="83"/>
      <c r="E151" s="3"/>
      <c r="F151" s="114"/>
      <c r="G151" s="230"/>
      <c r="H151" s="78"/>
      <c r="I151" s="79"/>
      <c r="J151" s="90"/>
      <c r="K151" s="51"/>
      <c r="L151" s="53">
        <v>16</v>
      </c>
    </row>
    <row r="152" spans="2:12" s="287" customFormat="1" ht="15.6" customHeight="1">
      <c r="B152" s="91"/>
      <c r="C152" s="84"/>
      <c r="D152" s="93"/>
      <c r="E152" s="18"/>
      <c r="F152" s="68"/>
      <c r="G152" s="231"/>
      <c r="H152" s="98"/>
      <c r="I152" s="88"/>
      <c r="J152" s="99"/>
      <c r="K152" s="51"/>
      <c r="L152" s="53">
        <v>17</v>
      </c>
    </row>
    <row r="153" spans="2:12" s="287" customFormat="1" ht="15.6" customHeight="1">
      <c r="B153" s="74"/>
      <c r="C153" s="74"/>
      <c r="D153" s="83"/>
      <c r="E153" s="3"/>
      <c r="F153" s="114"/>
      <c r="G153" s="231"/>
      <c r="H153" s="78"/>
      <c r="I153" s="79"/>
      <c r="J153" s="90"/>
      <c r="K153" s="51"/>
      <c r="L153" s="53">
        <v>18</v>
      </c>
    </row>
    <row r="154" spans="2:12" ht="15.6" customHeight="1">
      <c r="B154" s="84"/>
      <c r="C154" s="91"/>
      <c r="D154" s="93"/>
      <c r="E154" s="18"/>
      <c r="F154" s="68"/>
      <c r="G154" s="69"/>
      <c r="H154" s="98"/>
      <c r="I154" s="88"/>
      <c r="J154" s="99"/>
      <c r="L154" s="53">
        <v>19</v>
      </c>
    </row>
    <row r="155" spans="2:12" ht="15.6" customHeight="1">
      <c r="B155" s="74"/>
      <c r="C155" s="101"/>
      <c r="D155" s="83"/>
      <c r="E155" s="3"/>
      <c r="F155" s="114"/>
      <c r="G155" s="230"/>
      <c r="H155" s="78"/>
      <c r="I155" s="79"/>
      <c r="J155" s="92"/>
      <c r="L155" s="53">
        <v>20</v>
      </c>
    </row>
    <row r="156" spans="2:12" ht="15.6" customHeight="1">
      <c r="B156" s="55"/>
      <c r="C156" s="66"/>
      <c r="D156" s="66"/>
      <c r="E156" s="2"/>
      <c r="F156" s="68"/>
      <c r="G156" s="69"/>
      <c r="H156" s="70"/>
      <c r="I156" s="71"/>
      <c r="J156" s="89"/>
      <c r="L156" s="53">
        <v>21</v>
      </c>
    </row>
    <row r="157" spans="2:12" s="287" customFormat="1" ht="15.6" customHeight="1">
      <c r="B157" s="74"/>
      <c r="C157" s="75"/>
      <c r="D157" s="75"/>
      <c r="E157" s="3"/>
      <c r="F157" s="76"/>
      <c r="G157" s="230"/>
      <c r="H157" s="78"/>
      <c r="I157" s="79"/>
      <c r="J157" s="90"/>
      <c r="K157" s="51"/>
      <c r="L157" s="53">
        <v>22</v>
      </c>
    </row>
    <row r="158" spans="2:12" s="287" customFormat="1" ht="15.6" customHeight="1">
      <c r="B158" s="55"/>
      <c r="C158" s="66"/>
      <c r="D158" s="66"/>
      <c r="E158" s="2"/>
      <c r="F158" s="68"/>
      <c r="G158" s="69"/>
      <c r="H158" s="70"/>
      <c r="I158" s="88"/>
      <c r="J158" s="99"/>
      <c r="K158" s="51"/>
      <c r="L158" s="53">
        <v>23</v>
      </c>
    </row>
    <row r="159" spans="2:12" s="287" customFormat="1" ht="15.6" customHeight="1">
      <c r="B159" s="74"/>
      <c r="C159" s="75"/>
      <c r="D159" s="75"/>
      <c r="E159" s="3"/>
      <c r="F159" s="76"/>
      <c r="G159" s="230"/>
      <c r="H159" s="78"/>
      <c r="I159" s="113"/>
      <c r="J159" s="99"/>
      <c r="K159" s="51"/>
      <c r="L159" s="53">
        <v>24</v>
      </c>
    </row>
    <row r="160" spans="2:12" s="287" customFormat="1" ht="15.6" customHeight="1">
      <c r="B160" s="55"/>
      <c r="C160" s="66"/>
      <c r="D160" s="66"/>
      <c r="E160" s="2"/>
      <c r="F160" s="68"/>
      <c r="G160" s="69"/>
      <c r="H160" s="70"/>
      <c r="I160" s="88"/>
      <c r="J160" s="89"/>
      <c r="K160" s="51"/>
      <c r="L160" s="53">
        <v>25</v>
      </c>
    </row>
    <row r="161" spans="2:12" s="287" customFormat="1" ht="15.6" customHeight="1">
      <c r="B161" s="74"/>
      <c r="C161" s="75"/>
      <c r="D161" s="75"/>
      <c r="E161" s="3"/>
      <c r="F161" s="76"/>
      <c r="G161" s="230"/>
      <c r="H161" s="78"/>
      <c r="I161" s="79"/>
      <c r="J161" s="90"/>
      <c r="K161" s="51"/>
      <c r="L161" s="53">
        <v>26</v>
      </c>
    </row>
    <row r="162" spans="2:12" s="287" customFormat="1" ht="15.6" customHeight="1">
      <c r="B162" s="55"/>
      <c r="C162" s="14"/>
      <c r="D162" s="66"/>
      <c r="E162" s="2"/>
      <c r="F162" s="68"/>
      <c r="G162" s="292"/>
      <c r="H162" s="98"/>
      <c r="I162" s="88"/>
      <c r="J162" s="99"/>
      <c r="K162" s="51"/>
      <c r="L162" s="53">
        <v>27</v>
      </c>
    </row>
    <row r="163" spans="2:12" s="287" customFormat="1" ht="15.6" customHeight="1">
      <c r="B163" s="74"/>
      <c r="C163" s="101"/>
      <c r="D163" s="75"/>
      <c r="E163" s="3"/>
      <c r="F163" s="76"/>
      <c r="G163" s="292"/>
      <c r="H163" s="98"/>
      <c r="I163" s="88"/>
      <c r="J163" s="99"/>
      <c r="K163" s="51"/>
      <c r="L163" s="53">
        <v>28</v>
      </c>
    </row>
    <row r="164" spans="2:12" ht="15.6" customHeight="1">
      <c r="B164" s="91"/>
      <c r="C164" s="91"/>
      <c r="D164" s="93"/>
      <c r="E164" s="18"/>
      <c r="F164" s="68"/>
      <c r="G164" s="70"/>
      <c r="H164" s="70"/>
      <c r="I164" s="71"/>
      <c r="J164" s="89"/>
      <c r="L164" s="53">
        <v>29</v>
      </c>
    </row>
    <row r="165" spans="2:12" ht="15.6" customHeight="1">
      <c r="B165" s="101"/>
      <c r="C165" s="101"/>
      <c r="D165" s="83"/>
      <c r="E165" s="3"/>
      <c r="F165" s="114"/>
      <c r="G165" s="230"/>
      <c r="H165" s="78"/>
      <c r="I165" s="79"/>
      <c r="J165" s="92"/>
      <c r="L165" s="53">
        <v>30</v>
      </c>
    </row>
    <row r="166" spans="2:12" ht="21" customHeight="1">
      <c r="B166" s="51" t="s">
        <v>155</v>
      </c>
      <c r="G166" s="228"/>
    </row>
    <row r="167" spans="2:12" ht="25.15" customHeight="1">
      <c r="B167" s="55" t="s">
        <v>36</v>
      </c>
      <c r="C167" s="56" t="s">
        <v>233</v>
      </c>
      <c r="D167" s="56"/>
      <c r="E167" s="57"/>
      <c r="F167" s="56"/>
      <c r="G167" s="71"/>
      <c r="H167" s="59"/>
      <c r="I167" s="60"/>
      <c r="J167" s="61"/>
    </row>
    <row r="168" spans="2:12" s="53" customFormat="1" ht="24" customHeight="1">
      <c r="B168" s="62" t="s">
        <v>38</v>
      </c>
      <c r="C168" s="327" t="s">
        <v>39</v>
      </c>
      <c r="D168" s="328"/>
      <c r="E168" s="63" t="s">
        <v>19</v>
      </c>
      <c r="F168" s="64" t="s">
        <v>20</v>
      </c>
      <c r="G168" s="229" t="s">
        <v>847</v>
      </c>
      <c r="H168" s="65" t="s">
        <v>846</v>
      </c>
      <c r="I168" s="327" t="s">
        <v>23</v>
      </c>
      <c r="J168" s="328"/>
      <c r="L168" s="286"/>
    </row>
    <row r="169" spans="2:12" ht="16.149999999999999" customHeight="1">
      <c r="B169" s="17" t="s">
        <v>234</v>
      </c>
      <c r="C169" s="93"/>
      <c r="D169" s="93"/>
      <c r="E169" s="18"/>
      <c r="F169" s="93"/>
      <c r="G169" s="69"/>
      <c r="H169" s="70"/>
      <c r="I169" s="71"/>
      <c r="J169" s="72"/>
      <c r="L169" s="53">
        <v>1</v>
      </c>
    </row>
    <row r="170" spans="2:12" ht="16.149999999999999" customHeight="1">
      <c r="B170" s="19"/>
      <c r="C170" s="75"/>
      <c r="D170" s="75"/>
      <c r="E170" s="20"/>
      <c r="F170" s="76"/>
      <c r="G170" s="233"/>
      <c r="H170" s="78"/>
      <c r="I170" s="79"/>
      <c r="J170" s="92"/>
      <c r="L170" s="53">
        <v>2</v>
      </c>
    </row>
    <row r="171" spans="2:12" ht="16.149999999999999" customHeight="1">
      <c r="B171" s="21">
        <v>1</v>
      </c>
      <c r="C171" s="67" t="s">
        <v>235</v>
      </c>
      <c r="D171" s="93"/>
      <c r="E171" s="18"/>
      <c r="F171" s="93"/>
      <c r="G171" s="232"/>
      <c r="H171" s="70"/>
      <c r="I171" s="71" t="s">
        <v>63</v>
      </c>
      <c r="J171" s="89"/>
      <c r="L171" s="53">
        <v>3</v>
      </c>
    </row>
    <row r="172" spans="2:12" ht="16.149999999999999" customHeight="1">
      <c r="B172" s="22"/>
      <c r="C172" s="75"/>
      <c r="D172" s="75"/>
      <c r="E172" s="20">
        <v>1</v>
      </c>
      <c r="F172" s="76" t="s">
        <v>0</v>
      </c>
      <c r="G172" s="233"/>
      <c r="H172" s="78"/>
      <c r="I172" s="79"/>
      <c r="J172" s="92"/>
      <c r="L172" s="53">
        <v>4</v>
      </c>
    </row>
    <row r="173" spans="2:12" ht="16.149999999999999" customHeight="1">
      <c r="B173" s="21">
        <v>2</v>
      </c>
      <c r="C173" s="67" t="s">
        <v>236</v>
      </c>
      <c r="D173" s="93"/>
      <c r="E173" s="18"/>
      <c r="F173" s="93"/>
      <c r="G173" s="232"/>
      <c r="H173" s="70"/>
      <c r="I173" s="71" t="s">
        <v>63</v>
      </c>
      <c r="J173" s="89"/>
      <c r="L173" s="53">
        <v>5</v>
      </c>
    </row>
    <row r="174" spans="2:12" ht="16.149999999999999" customHeight="1">
      <c r="B174" s="22"/>
      <c r="C174" s="75"/>
      <c r="D174" s="75"/>
      <c r="E174" s="20">
        <v>1</v>
      </c>
      <c r="F174" s="76" t="s">
        <v>0</v>
      </c>
      <c r="G174" s="233"/>
      <c r="H174" s="78"/>
      <c r="I174" s="79"/>
      <c r="J174" s="92"/>
      <c r="L174" s="53">
        <v>6</v>
      </c>
    </row>
    <row r="175" spans="2:12" ht="16.149999999999999" customHeight="1">
      <c r="B175" s="17">
        <v>3</v>
      </c>
      <c r="C175" s="84" t="s">
        <v>237</v>
      </c>
      <c r="D175" s="93"/>
      <c r="E175" s="18"/>
      <c r="F175" s="93"/>
      <c r="G175" s="232"/>
      <c r="H175" s="70"/>
      <c r="I175" s="71" t="s">
        <v>63</v>
      </c>
      <c r="J175" s="89"/>
      <c r="L175" s="53">
        <v>7</v>
      </c>
    </row>
    <row r="176" spans="2:12" s="287" customFormat="1" ht="16.149999999999999" customHeight="1">
      <c r="B176" s="19"/>
      <c r="C176" s="103"/>
      <c r="D176" s="75"/>
      <c r="E176" s="20">
        <v>1</v>
      </c>
      <c r="F176" s="76" t="s">
        <v>0</v>
      </c>
      <c r="G176" s="233"/>
      <c r="H176" s="78"/>
      <c r="I176" s="79"/>
      <c r="J176" s="92"/>
      <c r="K176" s="51"/>
      <c r="L176" s="53">
        <v>8</v>
      </c>
    </row>
    <row r="177" spans="2:12" s="287" customFormat="1" ht="16.149999999999999" customHeight="1">
      <c r="B177" s="21">
        <v>4</v>
      </c>
      <c r="C177" s="84" t="s">
        <v>238</v>
      </c>
      <c r="D177" s="93"/>
      <c r="E177" s="18"/>
      <c r="F177" s="93"/>
      <c r="G177" s="232"/>
      <c r="H177" s="70"/>
      <c r="I177" s="71" t="s">
        <v>63</v>
      </c>
      <c r="J177" s="89"/>
      <c r="K177" s="51"/>
      <c r="L177" s="53">
        <v>9</v>
      </c>
    </row>
    <row r="178" spans="2:12" s="287" customFormat="1" ht="16.149999999999999" customHeight="1">
      <c r="B178" s="22"/>
      <c r="C178" s="103"/>
      <c r="D178" s="75"/>
      <c r="E178" s="20">
        <v>1</v>
      </c>
      <c r="F178" s="76" t="s">
        <v>0</v>
      </c>
      <c r="G178" s="233"/>
      <c r="H178" s="78"/>
      <c r="I178" s="79"/>
      <c r="J178" s="92"/>
      <c r="K178" s="51"/>
      <c r="L178" s="53">
        <v>10</v>
      </c>
    </row>
    <row r="179" spans="2:12" s="287" customFormat="1" ht="16.149999999999999" customHeight="1">
      <c r="B179" s="17">
        <v>5</v>
      </c>
      <c r="C179" s="102" t="s">
        <v>239</v>
      </c>
      <c r="D179" s="93"/>
      <c r="E179" s="18"/>
      <c r="F179" s="93"/>
      <c r="G179" s="232"/>
      <c r="H179" s="70"/>
      <c r="I179" s="71" t="s">
        <v>63</v>
      </c>
      <c r="J179" s="89"/>
      <c r="K179" s="51"/>
      <c r="L179" s="53">
        <v>11</v>
      </c>
    </row>
    <row r="180" spans="2:12" s="287" customFormat="1" ht="16.149999999999999" customHeight="1">
      <c r="B180" s="19"/>
      <c r="C180" s="75"/>
      <c r="D180" s="75"/>
      <c r="E180" s="20">
        <v>1</v>
      </c>
      <c r="F180" s="76" t="s">
        <v>0</v>
      </c>
      <c r="G180" s="233"/>
      <c r="H180" s="78"/>
      <c r="I180" s="79"/>
      <c r="J180" s="92"/>
      <c r="K180" s="51"/>
      <c r="L180" s="53">
        <v>12</v>
      </c>
    </row>
    <row r="181" spans="2:12" s="287" customFormat="1" ht="16.149999999999999" customHeight="1">
      <c r="B181" s="21">
        <v>6</v>
      </c>
      <c r="C181" s="102" t="s">
        <v>240</v>
      </c>
      <c r="D181" s="93"/>
      <c r="E181" s="18"/>
      <c r="F181" s="93"/>
      <c r="G181" s="232"/>
      <c r="H181" s="70"/>
      <c r="I181" s="71" t="s">
        <v>63</v>
      </c>
      <c r="J181" s="89"/>
      <c r="K181" s="51"/>
      <c r="L181" s="53">
        <v>13</v>
      </c>
    </row>
    <row r="182" spans="2:12" s="287" customFormat="1" ht="16.149999999999999" customHeight="1">
      <c r="B182" s="22"/>
      <c r="C182" s="75"/>
      <c r="D182" s="75"/>
      <c r="E182" s="20">
        <v>1</v>
      </c>
      <c r="F182" s="76" t="s">
        <v>0</v>
      </c>
      <c r="G182" s="233"/>
      <c r="H182" s="78"/>
      <c r="I182" s="79"/>
      <c r="J182" s="92"/>
      <c r="K182" s="51"/>
      <c r="L182" s="53">
        <v>14</v>
      </c>
    </row>
    <row r="183" spans="2:12" s="287" customFormat="1" ht="16.149999999999999" customHeight="1">
      <c r="B183" s="17">
        <v>7</v>
      </c>
      <c r="C183" s="102" t="s">
        <v>241</v>
      </c>
      <c r="D183" s="93"/>
      <c r="E183" s="18"/>
      <c r="F183" s="93"/>
      <c r="G183" s="232"/>
      <c r="H183" s="70"/>
      <c r="I183" s="71" t="s">
        <v>63</v>
      </c>
      <c r="J183" s="89"/>
      <c r="K183" s="51"/>
      <c r="L183" s="53">
        <v>15</v>
      </c>
    </row>
    <row r="184" spans="2:12" s="287" customFormat="1" ht="16.149999999999999" customHeight="1">
      <c r="B184" s="19"/>
      <c r="C184" s="75"/>
      <c r="D184" s="75"/>
      <c r="E184" s="20">
        <v>1</v>
      </c>
      <c r="F184" s="76" t="s">
        <v>0</v>
      </c>
      <c r="G184" s="233"/>
      <c r="H184" s="78"/>
      <c r="I184" s="79"/>
      <c r="J184" s="92"/>
      <c r="K184" s="51"/>
      <c r="L184" s="53">
        <v>16</v>
      </c>
    </row>
    <row r="185" spans="2:12" s="287" customFormat="1" ht="16.149999999999999" customHeight="1">
      <c r="B185" s="21">
        <v>8</v>
      </c>
      <c r="C185" s="102" t="s">
        <v>242</v>
      </c>
      <c r="D185" s="93"/>
      <c r="E185" s="18"/>
      <c r="F185" s="93"/>
      <c r="G185" s="232"/>
      <c r="H185" s="70"/>
      <c r="I185" s="71" t="s">
        <v>63</v>
      </c>
      <c r="J185" s="89"/>
      <c r="K185" s="51"/>
      <c r="L185" s="53">
        <v>17</v>
      </c>
    </row>
    <row r="186" spans="2:12" s="287" customFormat="1" ht="16.149999999999999" customHeight="1">
      <c r="B186" s="22"/>
      <c r="C186" s="75"/>
      <c r="D186" s="75"/>
      <c r="E186" s="20">
        <v>1</v>
      </c>
      <c r="F186" s="76" t="s">
        <v>0</v>
      </c>
      <c r="G186" s="233"/>
      <c r="H186" s="78"/>
      <c r="I186" s="79"/>
      <c r="J186" s="92"/>
      <c r="K186" s="51"/>
      <c r="L186" s="53">
        <v>18</v>
      </c>
    </row>
    <row r="187" spans="2:12" s="287" customFormat="1" ht="16.149999999999999" customHeight="1">
      <c r="B187" s="21">
        <v>9</v>
      </c>
      <c r="C187" s="102" t="s">
        <v>243</v>
      </c>
      <c r="D187" s="93"/>
      <c r="E187" s="18"/>
      <c r="F187" s="93"/>
      <c r="G187" s="232"/>
      <c r="H187" s="70"/>
      <c r="I187" s="71" t="s">
        <v>63</v>
      </c>
      <c r="J187" s="89"/>
      <c r="K187" s="51"/>
      <c r="L187" s="53">
        <v>19</v>
      </c>
    </row>
    <row r="188" spans="2:12" s="287" customFormat="1" ht="16.149999999999999" customHeight="1">
      <c r="B188" s="22"/>
      <c r="C188" s="75"/>
      <c r="D188" s="75"/>
      <c r="E188" s="20">
        <v>1</v>
      </c>
      <c r="F188" s="76" t="s">
        <v>0</v>
      </c>
      <c r="G188" s="233"/>
      <c r="H188" s="78"/>
      <c r="I188" s="79"/>
      <c r="J188" s="92"/>
      <c r="K188" s="51"/>
      <c r="L188" s="53">
        <v>20</v>
      </c>
    </row>
    <row r="189" spans="2:12" s="287" customFormat="1" ht="16.149999999999999" customHeight="1">
      <c r="B189" s="17">
        <v>10</v>
      </c>
      <c r="C189" s="21" t="s">
        <v>244</v>
      </c>
      <c r="D189" s="70"/>
      <c r="E189" s="18"/>
      <c r="F189" s="93"/>
      <c r="G189" s="232"/>
      <c r="H189" s="70"/>
      <c r="I189" s="71" t="s">
        <v>63</v>
      </c>
      <c r="J189" s="89"/>
      <c r="K189" s="51"/>
      <c r="L189" s="53">
        <v>21</v>
      </c>
    </row>
    <row r="190" spans="2:12" s="287" customFormat="1" ht="16.149999999999999" customHeight="1">
      <c r="B190" s="19"/>
      <c r="C190" s="22"/>
      <c r="D190" s="75"/>
      <c r="E190" s="20">
        <v>1</v>
      </c>
      <c r="F190" s="76" t="s">
        <v>0</v>
      </c>
      <c r="G190" s="233"/>
      <c r="H190" s="78"/>
      <c r="I190" s="79"/>
      <c r="J190" s="92"/>
      <c r="K190" s="51"/>
      <c r="L190" s="53">
        <v>22</v>
      </c>
    </row>
    <row r="191" spans="2:12" s="287" customFormat="1" ht="16.149999999999999" customHeight="1">
      <c r="B191" s="21">
        <v>11</v>
      </c>
      <c r="C191" s="21" t="s">
        <v>245</v>
      </c>
      <c r="D191" s="70" t="s">
        <v>246</v>
      </c>
      <c r="E191" s="18"/>
      <c r="F191" s="93"/>
      <c r="G191" s="232"/>
      <c r="H191" s="70"/>
      <c r="I191" s="71" t="s">
        <v>247</v>
      </c>
      <c r="J191" s="89"/>
      <c r="K191" s="51"/>
      <c r="L191" s="53">
        <v>23</v>
      </c>
    </row>
    <row r="192" spans="2:12" s="287" customFormat="1" ht="16.149999999999999" customHeight="1">
      <c r="B192" s="22"/>
      <c r="C192" s="22"/>
      <c r="D192" s="75"/>
      <c r="E192" s="20">
        <v>1</v>
      </c>
      <c r="F192" s="76" t="s">
        <v>0</v>
      </c>
      <c r="G192" s="233"/>
      <c r="H192" s="78"/>
      <c r="I192" s="79"/>
      <c r="J192" s="92"/>
      <c r="K192" s="51"/>
      <c r="L192" s="53">
        <v>24</v>
      </c>
    </row>
    <row r="193" spans="2:12" s="287" customFormat="1" ht="16.149999999999999" customHeight="1">
      <c r="B193" s="21">
        <v>12</v>
      </c>
      <c r="C193" s="21" t="s">
        <v>248</v>
      </c>
      <c r="D193" s="70"/>
      <c r="E193" s="18"/>
      <c r="F193" s="93"/>
      <c r="G193" s="232"/>
      <c r="H193" s="70"/>
      <c r="I193" s="71" t="s">
        <v>247</v>
      </c>
      <c r="J193" s="89"/>
      <c r="K193" s="51"/>
      <c r="L193" s="53">
        <v>25</v>
      </c>
    </row>
    <row r="194" spans="2:12" s="287" customFormat="1" ht="16.149999999999999" customHeight="1">
      <c r="B194" s="22"/>
      <c r="C194" s="22"/>
      <c r="D194" s="75"/>
      <c r="E194" s="20">
        <v>1</v>
      </c>
      <c r="F194" s="76" t="s">
        <v>0</v>
      </c>
      <c r="G194" s="233"/>
      <c r="H194" s="78"/>
      <c r="I194" s="79"/>
      <c r="J194" s="92"/>
      <c r="K194" s="51"/>
      <c r="L194" s="53">
        <v>26</v>
      </c>
    </row>
    <row r="195" spans="2:12" s="287" customFormat="1" ht="16.149999999999999" customHeight="1">
      <c r="B195" s="21">
        <v>13</v>
      </c>
      <c r="C195" s="93" t="s">
        <v>249</v>
      </c>
      <c r="D195" s="93"/>
      <c r="E195" s="18"/>
      <c r="F195" s="93"/>
      <c r="G195" s="232"/>
      <c r="H195" s="70"/>
      <c r="I195" s="71" t="s">
        <v>247</v>
      </c>
      <c r="J195" s="89"/>
      <c r="K195" s="51"/>
      <c r="L195" s="53">
        <v>27</v>
      </c>
    </row>
    <row r="196" spans="2:12" s="287" customFormat="1" ht="16.149999999999999" customHeight="1">
      <c r="B196" s="22"/>
      <c r="C196" s="75"/>
      <c r="D196" s="75"/>
      <c r="E196" s="20">
        <v>1</v>
      </c>
      <c r="F196" s="76" t="s">
        <v>0</v>
      </c>
      <c r="G196" s="233"/>
      <c r="H196" s="78"/>
      <c r="I196" s="79"/>
      <c r="J196" s="92"/>
      <c r="K196" s="51"/>
      <c r="L196" s="53">
        <v>28</v>
      </c>
    </row>
    <row r="197" spans="2:12" s="287" customFormat="1" ht="16.149999999999999" customHeight="1">
      <c r="B197" s="91" t="s">
        <v>12</v>
      </c>
      <c r="C197" s="91"/>
      <c r="D197" s="269"/>
      <c r="E197" s="18"/>
      <c r="F197" s="93"/>
      <c r="G197" s="232"/>
      <c r="H197" s="70"/>
      <c r="I197" s="71"/>
      <c r="J197" s="89"/>
      <c r="K197" s="51"/>
      <c r="L197" s="53">
        <v>29</v>
      </c>
    </row>
    <row r="198" spans="2:12" s="287" customFormat="1" ht="16.149999999999999" customHeight="1">
      <c r="B198" s="74"/>
      <c r="C198" s="74"/>
      <c r="D198" s="75"/>
      <c r="E198" s="20"/>
      <c r="F198" s="76"/>
      <c r="G198" s="233"/>
      <c r="H198" s="78"/>
      <c r="I198" s="79"/>
      <c r="J198" s="92"/>
      <c r="K198" s="51"/>
      <c r="L198" s="53">
        <v>30</v>
      </c>
    </row>
    <row r="199" spans="2:12" ht="21" customHeight="1">
      <c r="B199" s="51" t="s">
        <v>155</v>
      </c>
      <c r="G199" s="228"/>
    </row>
    <row r="200" spans="2:12" ht="25.5" customHeight="1">
      <c r="B200" s="55" t="s">
        <v>36</v>
      </c>
      <c r="C200" s="56" t="s">
        <v>250</v>
      </c>
      <c r="D200" s="56"/>
      <c r="E200" s="57"/>
      <c r="F200" s="58"/>
      <c r="G200" s="71"/>
      <c r="H200" s="59"/>
      <c r="I200" s="60"/>
      <c r="J200" s="61"/>
    </row>
    <row r="201" spans="2:12" s="53" customFormat="1" ht="24" customHeight="1">
      <c r="B201" s="62" t="s">
        <v>38</v>
      </c>
      <c r="C201" s="327" t="s">
        <v>39</v>
      </c>
      <c r="D201" s="328"/>
      <c r="E201" s="63" t="s">
        <v>19</v>
      </c>
      <c r="F201" s="64" t="s">
        <v>20</v>
      </c>
      <c r="G201" s="229" t="s">
        <v>847</v>
      </c>
      <c r="H201" s="65" t="s">
        <v>846</v>
      </c>
      <c r="I201" s="327" t="s">
        <v>23</v>
      </c>
      <c r="J201" s="328"/>
      <c r="L201" s="286"/>
    </row>
    <row r="202" spans="2:12" ht="15.6" customHeight="1">
      <c r="B202" s="84" t="s">
        <v>65</v>
      </c>
      <c r="C202" s="93"/>
      <c r="D202" s="93"/>
      <c r="E202" s="26"/>
      <c r="F202" s="68"/>
      <c r="G202" s="69"/>
      <c r="H202" s="70"/>
      <c r="I202" s="71"/>
      <c r="J202" s="72"/>
      <c r="L202" s="53">
        <v>1</v>
      </c>
    </row>
    <row r="203" spans="2:12" ht="15.6" customHeight="1">
      <c r="B203" s="74"/>
      <c r="C203" s="75"/>
      <c r="D203" s="75"/>
      <c r="E203" s="27"/>
      <c r="F203" s="114"/>
      <c r="G203" s="288"/>
      <c r="H203" s="78"/>
      <c r="I203" s="79"/>
      <c r="J203" s="90"/>
      <c r="L203" s="53">
        <v>2</v>
      </c>
    </row>
    <row r="204" spans="2:12" ht="15.6" customHeight="1">
      <c r="B204" s="291">
        <v>1</v>
      </c>
      <c r="C204" s="84" t="s">
        <v>251</v>
      </c>
      <c r="D204" s="84"/>
      <c r="E204" s="18"/>
      <c r="F204" s="68"/>
      <c r="G204" s="69"/>
      <c r="H204" s="70"/>
      <c r="I204" s="87"/>
      <c r="J204" s="89"/>
      <c r="L204" s="53">
        <v>3</v>
      </c>
    </row>
    <row r="205" spans="2:12" ht="15.6" customHeight="1">
      <c r="B205" s="74"/>
      <c r="C205" s="74"/>
      <c r="D205" s="74"/>
      <c r="E205" s="3">
        <v>1</v>
      </c>
      <c r="F205" s="114" t="s">
        <v>0</v>
      </c>
      <c r="G205" s="230"/>
      <c r="H205" s="78"/>
      <c r="I205" s="79"/>
      <c r="J205" s="90"/>
      <c r="L205" s="53">
        <v>4</v>
      </c>
    </row>
    <row r="206" spans="2:12" ht="15.6" customHeight="1">
      <c r="B206" s="291">
        <v>2</v>
      </c>
      <c r="C206" s="84" t="s">
        <v>252</v>
      </c>
      <c r="D206" s="93"/>
      <c r="E206" s="18"/>
      <c r="F206" s="68"/>
      <c r="G206" s="69"/>
      <c r="H206" s="70"/>
      <c r="I206" s="87"/>
      <c r="J206" s="89"/>
      <c r="L206" s="53">
        <v>5</v>
      </c>
    </row>
    <row r="207" spans="2:12" ht="15.6" customHeight="1">
      <c r="B207" s="115"/>
      <c r="C207" s="74"/>
      <c r="D207" s="75"/>
      <c r="E207" s="3">
        <v>1</v>
      </c>
      <c r="F207" s="114" t="s">
        <v>0</v>
      </c>
      <c r="G207" s="230"/>
      <c r="H207" s="78"/>
      <c r="I207" s="79"/>
      <c r="J207" s="90"/>
      <c r="L207" s="53">
        <v>6</v>
      </c>
    </row>
    <row r="208" spans="2:12" ht="15.6" customHeight="1">
      <c r="B208" s="291"/>
      <c r="C208" s="28"/>
      <c r="D208" s="93"/>
      <c r="E208" s="18"/>
      <c r="F208" s="68"/>
      <c r="G208" s="69"/>
      <c r="H208" s="70"/>
      <c r="I208" s="87"/>
      <c r="J208" s="89"/>
      <c r="L208" s="53">
        <v>7</v>
      </c>
    </row>
    <row r="209" spans="2:12" s="287" customFormat="1" ht="15.6" customHeight="1">
      <c r="B209" s="74"/>
      <c r="C209" s="74"/>
      <c r="D209" s="83"/>
      <c r="E209" s="3"/>
      <c r="F209" s="114"/>
      <c r="G209" s="230"/>
      <c r="H209" s="78"/>
      <c r="I209" s="79"/>
      <c r="J209" s="90"/>
      <c r="K209" s="51"/>
      <c r="L209" s="53">
        <v>8</v>
      </c>
    </row>
    <row r="210" spans="2:12" ht="15.6" customHeight="1">
      <c r="B210" s="291"/>
      <c r="C210" s="84"/>
      <c r="D210" s="93"/>
      <c r="E210" s="18"/>
      <c r="F210" s="68"/>
      <c r="G210" s="69"/>
      <c r="H210" s="70"/>
      <c r="I210" s="87"/>
      <c r="J210" s="89"/>
      <c r="L210" s="53">
        <v>9</v>
      </c>
    </row>
    <row r="211" spans="2:12" s="287" customFormat="1" ht="15.6" customHeight="1">
      <c r="B211" s="74"/>
      <c r="C211" s="74"/>
      <c r="D211" s="75"/>
      <c r="E211" s="3"/>
      <c r="F211" s="114"/>
      <c r="G211" s="230"/>
      <c r="H211" s="78"/>
      <c r="I211" s="79"/>
      <c r="J211" s="90"/>
      <c r="K211" s="51"/>
      <c r="L211" s="53">
        <v>10</v>
      </c>
    </row>
    <row r="212" spans="2:12" ht="15.6" customHeight="1">
      <c r="B212" s="291"/>
      <c r="C212" s="28"/>
      <c r="D212" s="93"/>
      <c r="E212" s="18"/>
      <c r="F212" s="68"/>
      <c r="G212" s="69"/>
      <c r="H212" s="70"/>
      <c r="I212" s="88"/>
      <c r="J212" s="89"/>
      <c r="L212" s="53">
        <v>11</v>
      </c>
    </row>
    <row r="213" spans="2:12" s="287" customFormat="1" ht="15.6" customHeight="1">
      <c r="B213" s="74"/>
      <c r="C213" s="74"/>
      <c r="D213" s="75"/>
      <c r="E213" s="3"/>
      <c r="F213" s="114"/>
      <c r="G213" s="230"/>
      <c r="H213" s="78"/>
      <c r="I213" s="79"/>
      <c r="J213" s="90"/>
      <c r="K213" s="51"/>
      <c r="L213" s="53">
        <v>12</v>
      </c>
    </row>
    <row r="214" spans="2:12" s="287" customFormat="1" ht="15.6" customHeight="1">
      <c r="B214" s="291"/>
      <c r="C214" s="84"/>
      <c r="D214" s="93"/>
      <c r="E214" s="18"/>
      <c r="F214" s="68"/>
      <c r="G214" s="69"/>
      <c r="H214" s="70"/>
      <c r="I214" s="87"/>
      <c r="J214" s="99"/>
      <c r="K214" s="51"/>
      <c r="L214" s="53">
        <v>13</v>
      </c>
    </row>
    <row r="215" spans="2:12" s="287" customFormat="1" ht="15.6" customHeight="1">
      <c r="B215" s="74"/>
      <c r="C215" s="74"/>
      <c r="D215" s="83"/>
      <c r="E215" s="3"/>
      <c r="F215" s="114"/>
      <c r="G215" s="230"/>
      <c r="H215" s="78"/>
      <c r="I215" s="79"/>
      <c r="J215" s="99"/>
      <c r="K215" s="51"/>
      <c r="L215" s="53">
        <v>14</v>
      </c>
    </row>
    <row r="216" spans="2:12" s="287" customFormat="1" ht="15.6" customHeight="1">
      <c r="B216" s="91"/>
      <c r="C216" s="84"/>
      <c r="D216" s="93"/>
      <c r="E216" s="18"/>
      <c r="F216" s="68"/>
      <c r="G216" s="69"/>
      <c r="H216" s="70"/>
      <c r="I216" s="88"/>
      <c r="J216" s="89"/>
      <c r="K216" s="51"/>
      <c r="L216" s="53">
        <v>15</v>
      </c>
    </row>
    <row r="217" spans="2:12" s="287" customFormat="1" ht="15.6" customHeight="1">
      <c r="B217" s="74"/>
      <c r="C217" s="74"/>
      <c r="D217" s="83"/>
      <c r="E217" s="3"/>
      <c r="F217" s="114"/>
      <c r="G217" s="230"/>
      <c r="H217" s="78"/>
      <c r="I217" s="79"/>
      <c r="J217" s="90"/>
      <c r="K217" s="51"/>
      <c r="L217" s="53">
        <v>16</v>
      </c>
    </row>
    <row r="218" spans="2:12" s="287" customFormat="1" ht="15.6" customHeight="1">
      <c r="B218" s="91"/>
      <c r="C218" s="84"/>
      <c r="D218" s="93"/>
      <c r="E218" s="18"/>
      <c r="F218" s="68"/>
      <c r="G218" s="231"/>
      <c r="H218" s="98"/>
      <c r="I218" s="88"/>
      <c r="J218" s="99"/>
      <c r="K218" s="51"/>
      <c r="L218" s="53">
        <v>17</v>
      </c>
    </row>
    <row r="219" spans="2:12" s="287" customFormat="1" ht="15.6" customHeight="1">
      <c r="B219" s="74"/>
      <c r="C219" s="74"/>
      <c r="D219" s="83"/>
      <c r="E219" s="3"/>
      <c r="F219" s="114"/>
      <c r="G219" s="231"/>
      <c r="H219" s="78"/>
      <c r="I219" s="79"/>
      <c r="J219" s="90"/>
      <c r="K219" s="51"/>
      <c r="L219" s="53">
        <v>18</v>
      </c>
    </row>
    <row r="220" spans="2:12" ht="15.6" customHeight="1">
      <c r="B220" s="84"/>
      <c r="C220" s="84"/>
      <c r="D220" s="93"/>
      <c r="E220" s="18"/>
      <c r="F220" s="68"/>
      <c r="G220" s="69"/>
      <c r="H220" s="98"/>
      <c r="I220" s="88"/>
      <c r="J220" s="99"/>
      <c r="L220" s="53">
        <v>19</v>
      </c>
    </row>
    <row r="221" spans="2:12" ht="15.6" customHeight="1">
      <c r="B221" s="74"/>
      <c r="C221" s="74"/>
      <c r="D221" s="83"/>
      <c r="E221" s="3"/>
      <c r="F221" s="114"/>
      <c r="G221" s="230"/>
      <c r="H221" s="78"/>
      <c r="I221" s="79"/>
      <c r="J221" s="92"/>
      <c r="L221" s="53">
        <v>20</v>
      </c>
    </row>
    <row r="222" spans="2:12" ht="15.6" customHeight="1">
      <c r="B222" s="91"/>
      <c r="C222" s="84"/>
      <c r="D222" s="93"/>
      <c r="E222" s="18"/>
      <c r="F222" s="68"/>
      <c r="G222" s="69"/>
      <c r="H222" s="70"/>
      <c r="I222" s="71"/>
      <c r="J222" s="89"/>
      <c r="L222" s="53">
        <v>21</v>
      </c>
    </row>
    <row r="223" spans="2:12" s="287" customFormat="1" ht="15.6" customHeight="1">
      <c r="B223" s="74"/>
      <c r="C223" s="74"/>
      <c r="D223" s="83"/>
      <c r="E223" s="3"/>
      <c r="F223" s="114"/>
      <c r="G223" s="230"/>
      <c r="H223" s="78"/>
      <c r="I223" s="79"/>
      <c r="J223" s="90"/>
      <c r="K223" s="51"/>
      <c r="L223" s="53">
        <v>22</v>
      </c>
    </row>
    <row r="224" spans="2:12" s="287" customFormat="1" ht="15.6" customHeight="1">
      <c r="B224" s="84"/>
      <c r="C224" s="84"/>
      <c r="D224" s="93"/>
      <c r="E224" s="18"/>
      <c r="F224" s="68"/>
      <c r="G224" s="69"/>
      <c r="H224" s="70"/>
      <c r="I224" s="88"/>
      <c r="J224" s="99"/>
      <c r="K224" s="51"/>
      <c r="L224" s="53">
        <v>23</v>
      </c>
    </row>
    <row r="225" spans="2:12" s="287" customFormat="1" ht="15.6" customHeight="1">
      <c r="B225" s="74"/>
      <c r="C225" s="74"/>
      <c r="D225" s="83"/>
      <c r="E225" s="3"/>
      <c r="F225" s="114"/>
      <c r="G225" s="230"/>
      <c r="H225" s="78"/>
      <c r="I225" s="113"/>
      <c r="J225" s="99"/>
      <c r="K225" s="51"/>
      <c r="L225" s="53">
        <v>24</v>
      </c>
    </row>
    <row r="226" spans="2:12" s="287" customFormat="1" ht="15.6" customHeight="1">
      <c r="B226" s="14"/>
      <c r="C226" s="84"/>
      <c r="D226" s="93"/>
      <c r="E226" s="18"/>
      <c r="F226" s="68"/>
      <c r="G226" s="69"/>
      <c r="H226" s="70"/>
      <c r="I226" s="88"/>
      <c r="J226" s="89"/>
      <c r="K226" s="51"/>
      <c r="L226" s="53">
        <v>25</v>
      </c>
    </row>
    <row r="227" spans="2:12" s="287" customFormat="1" ht="15.6" customHeight="1">
      <c r="B227" s="11"/>
      <c r="C227" s="74"/>
      <c r="D227" s="83"/>
      <c r="E227" s="3"/>
      <c r="F227" s="114"/>
      <c r="G227" s="230"/>
      <c r="H227" s="78"/>
      <c r="I227" s="79"/>
      <c r="J227" s="90"/>
      <c r="K227" s="51"/>
      <c r="L227" s="53">
        <v>26</v>
      </c>
    </row>
    <row r="228" spans="2:12" s="287" customFormat="1" ht="15.6" customHeight="1">
      <c r="B228" s="84"/>
      <c r="C228" s="84"/>
      <c r="D228" s="93"/>
      <c r="E228" s="18"/>
      <c r="F228" s="68"/>
      <c r="G228" s="292"/>
      <c r="H228" s="98"/>
      <c r="I228" s="88"/>
      <c r="J228" s="99"/>
      <c r="K228" s="51"/>
      <c r="L228" s="53">
        <v>27</v>
      </c>
    </row>
    <row r="229" spans="2:12" s="287" customFormat="1" ht="15.6" customHeight="1">
      <c r="B229" s="74"/>
      <c r="C229" s="74"/>
      <c r="D229" s="83"/>
      <c r="E229" s="3"/>
      <c r="F229" s="114"/>
      <c r="G229" s="292"/>
      <c r="H229" s="98"/>
      <c r="I229" s="88"/>
      <c r="J229" s="99"/>
      <c r="K229" s="51"/>
      <c r="L229" s="53">
        <v>28</v>
      </c>
    </row>
    <row r="230" spans="2:12" ht="15.6" customHeight="1">
      <c r="B230" s="91" t="s">
        <v>12</v>
      </c>
      <c r="C230" s="84"/>
      <c r="D230" s="93"/>
      <c r="E230" s="18"/>
      <c r="F230" s="68"/>
      <c r="G230" s="70"/>
      <c r="H230" s="70"/>
      <c r="I230" s="71"/>
      <c r="J230" s="89"/>
      <c r="L230" s="53">
        <v>29</v>
      </c>
    </row>
    <row r="231" spans="2:12" ht="15.6" customHeight="1">
      <c r="B231" s="74"/>
      <c r="C231" s="74"/>
      <c r="D231" s="83"/>
      <c r="E231" s="3"/>
      <c r="F231" s="114"/>
      <c r="G231" s="230"/>
      <c r="H231" s="78"/>
      <c r="I231" s="79"/>
      <c r="J231" s="92"/>
      <c r="L231" s="53">
        <v>30</v>
      </c>
    </row>
    <row r="232" spans="2:12" ht="21" customHeight="1">
      <c r="B232" s="51" t="s">
        <v>155</v>
      </c>
      <c r="G232" s="228"/>
    </row>
    <row r="233" spans="2:12" ht="25.5" customHeight="1">
      <c r="B233" s="55" t="s">
        <v>36</v>
      </c>
      <c r="C233" s="56" t="s">
        <v>250</v>
      </c>
      <c r="D233" s="56"/>
      <c r="E233" s="57"/>
      <c r="F233" s="58"/>
      <c r="G233" s="71"/>
      <c r="H233" s="59"/>
      <c r="I233" s="60"/>
      <c r="J233" s="61"/>
    </row>
    <row r="234" spans="2:12" s="53" customFormat="1" ht="24" customHeight="1">
      <c r="B234" s="62" t="s">
        <v>38</v>
      </c>
      <c r="C234" s="327" t="s">
        <v>39</v>
      </c>
      <c r="D234" s="328"/>
      <c r="E234" s="63" t="s">
        <v>19</v>
      </c>
      <c r="F234" s="64" t="s">
        <v>20</v>
      </c>
      <c r="G234" s="229" t="s">
        <v>847</v>
      </c>
      <c r="H234" s="65" t="s">
        <v>846</v>
      </c>
      <c r="I234" s="327" t="s">
        <v>23</v>
      </c>
      <c r="J234" s="328"/>
      <c r="L234" s="286"/>
    </row>
    <row r="235" spans="2:12" ht="15.6" customHeight="1">
      <c r="B235" s="84" t="s">
        <v>253</v>
      </c>
      <c r="C235" s="84" t="s">
        <v>795</v>
      </c>
      <c r="D235" s="93"/>
      <c r="E235" s="26"/>
      <c r="F235" s="68"/>
      <c r="G235" s="70"/>
      <c r="H235" s="70"/>
      <c r="I235" s="71"/>
      <c r="J235" s="89"/>
      <c r="L235" s="53">
        <v>1</v>
      </c>
    </row>
    <row r="236" spans="2:12" ht="15.6" customHeight="1">
      <c r="B236" s="74" t="s">
        <v>72</v>
      </c>
      <c r="C236" s="74"/>
      <c r="D236" s="75"/>
      <c r="E236" s="27"/>
      <c r="F236" s="114"/>
      <c r="G236" s="288"/>
      <c r="H236" s="78"/>
      <c r="I236" s="79"/>
      <c r="J236" s="90"/>
      <c r="L236" s="53">
        <v>2</v>
      </c>
    </row>
    <row r="237" spans="2:12" ht="15.6" customHeight="1">
      <c r="B237" s="84"/>
      <c r="C237" s="84" t="s">
        <v>254</v>
      </c>
      <c r="D237" s="93" t="s">
        <v>255</v>
      </c>
      <c r="E237" s="18"/>
      <c r="F237" s="68"/>
      <c r="G237" s="69"/>
      <c r="H237" s="70"/>
      <c r="I237" s="87"/>
      <c r="J237" s="89"/>
      <c r="L237" s="53">
        <v>3</v>
      </c>
    </row>
    <row r="238" spans="2:12" ht="15.6" customHeight="1">
      <c r="B238" s="74"/>
      <c r="C238" s="74"/>
      <c r="D238" s="75" t="s">
        <v>256</v>
      </c>
      <c r="E238" s="3">
        <v>158</v>
      </c>
      <c r="F238" s="114" t="s">
        <v>77</v>
      </c>
      <c r="G238" s="230"/>
      <c r="H238" s="78"/>
      <c r="I238" s="79"/>
      <c r="J238" s="90"/>
      <c r="L238" s="53">
        <v>4</v>
      </c>
    </row>
    <row r="239" spans="2:12" ht="15.6" customHeight="1">
      <c r="B239" s="84"/>
      <c r="C239" s="84" t="s">
        <v>254</v>
      </c>
      <c r="D239" s="93" t="s">
        <v>257</v>
      </c>
      <c r="E239" s="18"/>
      <c r="F239" s="68"/>
      <c r="G239" s="69"/>
      <c r="H239" s="70"/>
      <c r="I239" s="87"/>
      <c r="J239" s="89"/>
      <c r="L239" s="53">
        <v>5</v>
      </c>
    </row>
    <row r="240" spans="2:12" ht="15.6" customHeight="1">
      <c r="B240" s="74"/>
      <c r="C240" s="74"/>
      <c r="D240" s="75"/>
      <c r="E240" s="3">
        <v>237</v>
      </c>
      <c r="F240" s="114" t="s">
        <v>77</v>
      </c>
      <c r="G240" s="230"/>
      <c r="H240" s="78"/>
      <c r="I240" s="79"/>
      <c r="J240" s="90"/>
      <c r="L240" s="53">
        <v>6</v>
      </c>
    </row>
    <row r="241" spans="2:12" ht="15.6" customHeight="1">
      <c r="B241" s="84"/>
      <c r="C241" s="84" t="s">
        <v>254</v>
      </c>
      <c r="D241" s="93" t="s">
        <v>258</v>
      </c>
      <c r="E241" s="18"/>
      <c r="F241" s="68"/>
      <c r="G241" s="69"/>
      <c r="H241" s="70"/>
      <c r="I241" s="87"/>
      <c r="J241" s="89"/>
      <c r="L241" s="53">
        <v>7</v>
      </c>
    </row>
    <row r="242" spans="2:12" s="287" customFormat="1" ht="15.6" customHeight="1">
      <c r="B242" s="74"/>
      <c r="C242" s="74"/>
      <c r="D242" s="75"/>
      <c r="E242" s="3">
        <v>103</v>
      </c>
      <c r="F242" s="114" t="s">
        <v>77</v>
      </c>
      <c r="G242" s="230"/>
      <c r="H242" s="78"/>
      <c r="I242" s="79"/>
      <c r="J242" s="90"/>
      <c r="K242" s="51"/>
      <c r="L242" s="53">
        <v>8</v>
      </c>
    </row>
    <row r="243" spans="2:12" ht="15.6" customHeight="1">
      <c r="B243" s="84"/>
      <c r="C243" s="84" t="s">
        <v>254</v>
      </c>
      <c r="D243" s="93" t="s">
        <v>259</v>
      </c>
      <c r="E243" s="18"/>
      <c r="F243" s="68"/>
      <c r="G243" s="69"/>
      <c r="H243" s="70"/>
      <c r="I243" s="85"/>
      <c r="J243" s="89"/>
      <c r="L243" s="53">
        <v>9</v>
      </c>
    </row>
    <row r="244" spans="2:12" s="287" customFormat="1" ht="15.6" customHeight="1">
      <c r="B244" s="74"/>
      <c r="C244" s="74"/>
      <c r="D244" s="75"/>
      <c r="E244" s="3">
        <v>78.2</v>
      </c>
      <c r="F244" s="114" t="s">
        <v>77</v>
      </c>
      <c r="G244" s="230"/>
      <c r="H244" s="78"/>
      <c r="I244" s="79"/>
      <c r="J244" s="90"/>
      <c r="K244" s="51"/>
      <c r="L244" s="53">
        <v>10</v>
      </c>
    </row>
    <row r="245" spans="2:12" ht="15.6" customHeight="1">
      <c r="B245" s="84"/>
      <c r="C245" s="84" t="s">
        <v>254</v>
      </c>
      <c r="D245" s="93" t="s">
        <v>260</v>
      </c>
      <c r="E245" s="18"/>
      <c r="F245" s="68"/>
      <c r="G245" s="69"/>
      <c r="H245" s="70"/>
      <c r="I245" s="87"/>
      <c r="J245" s="89"/>
      <c r="L245" s="53">
        <v>11</v>
      </c>
    </row>
    <row r="246" spans="2:12" s="287" customFormat="1" ht="15.6" customHeight="1">
      <c r="B246" s="74"/>
      <c r="C246" s="74"/>
      <c r="D246" s="75"/>
      <c r="E246" s="3">
        <v>15.6</v>
      </c>
      <c r="F246" s="114" t="s">
        <v>77</v>
      </c>
      <c r="G246" s="230"/>
      <c r="H246" s="78"/>
      <c r="I246" s="79"/>
      <c r="J246" s="90"/>
      <c r="K246" s="51"/>
      <c r="L246" s="53">
        <v>12</v>
      </c>
    </row>
    <row r="247" spans="2:12" s="287" customFormat="1" ht="15.6" customHeight="1">
      <c r="B247" s="84"/>
      <c r="C247" s="84" t="s">
        <v>261</v>
      </c>
      <c r="D247" s="93"/>
      <c r="E247" s="18"/>
      <c r="F247" s="68"/>
      <c r="G247" s="69"/>
      <c r="H247" s="70"/>
      <c r="I247" s="88"/>
      <c r="J247" s="89"/>
      <c r="K247" s="51"/>
      <c r="L247" s="53">
        <v>13</v>
      </c>
    </row>
    <row r="248" spans="2:12" s="287" customFormat="1" ht="15.6" customHeight="1">
      <c r="B248" s="74"/>
      <c r="C248" s="74"/>
      <c r="D248" s="75"/>
      <c r="E248" s="3">
        <f>E240+E242+E238</f>
        <v>498</v>
      </c>
      <c r="F248" s="114" t="s">
        <v>77</v>
      </c>
      <c r="G248" s="230"/>
      <c r="H248" s="78"/>
      <c r="I248" s="79"/>
      <c r="J248" s="90"/>
      <c r="K248" s="51"/>
      <c r="L248" s="53">
        <v>14</v>
      </c>
    </row>
    <row r="249" spans="2:12" s="287" customFormat="1" ht="15.6" customHeight="1">
      <c r="B249" s="84"/>
      <c r="C249" s="84" t="s">
        <v>262</v>
      </c>
      <c r="D249" s="93" t="s">
        <v>4</v>
      </c>
      <c r="E249" s="18"/>
      <c r="F249" s="68"/>
      <c r="G249" s="69"/>
      <c r="H249" s="70"/>
      <c r="I249" s="88"/>
      <c r="J249" s="89"/>
      <c r="K249" s="51"/>
      <c r="L249" s="53">
        <v>15</v>
      </c>
    </row>
    <row r="250" spans="2:12" s="287" customFormat="1" ht="15.6" customHeight="1">
      <c r="B250" s="74"/>
      <c r="C250" s="74"/>
      <c r="D250" s="75"/>
      <c r="E250" s="3">
        <f>E240+E242+E244+E246+E238</f>
        <v>591.79999999999995</v>
      </c>
      <c r="F250" s="114" t="s">
        <v>77</v>
      </c>
      <c r="G250" s="230"/>
      <c r="H250" s="78"/>
      <c r="I250" s="79"/>
      <c r="J250" s="90"/>
      <c r="K250" s="51"/>
      <c r="L250" s="53">
        <v>16</v>
      </c>
    </row>
    <row r="251" spans="2:12" s="287" customFormat="1" ht="15.6" customHeight="1">
      <c r="B251" s="84"/>
      <c r="C251" s="84" t="s">
        <v>70</v>
      </c>
      <c r="D251" s="93" t="s">
        <v>107</v>
      </c>
      <c r="E251" s="18"/>
      <c r="F251" s="68"/>
      <c r="G251" s="69"/>
      <c r="H251" s="70"/>
      <c r="I251" s="87"/>
      <c r="J251" s="99"/>
      <c r="K251" s="51"/>
      <c r="L251" s="53">
        <v>17</v>
      </c>
    </row>
    <row r="252" spans="2:12" s="287" customFormat="1" ht="15.6" customHeight="1">
      <c r="B252" s="74"/>
      <c r="C252" s="101"/>
      <c r="D252" s="75"/>
      <c r="E252" s="3">
        <v>1024</v>
      </c>
      <c r="F252" s="114" t="s">
        <v>77</v>
      </c>
      <c r="G252" s="230"/>
      <c r="H252" s="78"/>
      <c r="I252" s="79"/>
      <c r="J252" s="99"/>
      <c r="K252" s="51"/>
      <c r="L252" s="53">
        <v>18</v>
      </c>
    </row>
    <row r="253" spans="2:12" ht="15.6" customHeight="1">
      <c r="B253" s="84"/>
      <c r="C253" s="84" t="s">
        <v>263</v>
      </c>
      <c r="D253" s="93" t="s">
        <v>264</v>
      </c>
      <c r="E253" s="18"/>
      <c r="F253" s="68"/>
      <c r="G253" s="69"/>
      <c r="H253" s="70"/>
      <c r="I253" s="88"/>
      <c r="J253" s="89"/>
      <c r="L253" s="53">
        <v>19</v>
      </c>
    </row>
    <row r="254" spans="2:12" ht="15.6" customHeight="1">
      <c r="B254" s="74"/>
      <c r="C254" s="74"/>
      <c r="D254" s="75"/>
      <c r="E254" s="3">
        <v>2000</v>
      </c>
      <c r="F254" s="114" t="s">
        <v>58</v>
      </c>
      <c r="G254" s="230"/>
      <c r="H254" s="78"/>
      <c r="I254" s="79"/>
      <c r="J254" s="90"/>
      <c r="L254" s="53">
        <v>20</v>
      </c>
    </row>
    <row r="255" spans="2:12" s="287" customFormat="1" ht="15.6" customHeight="1">
      <c r="B255" s="84"/>
      <c r="C255" s="91"/>
      <c r="D255" s="93"/>
      <c r="E255" s="18"/>
      <c r="F255" s="68"/>
      <c r="G255" s="69"/>
      <c r="H255" s="98"/>
      <c r="I255" s="88"/>
      <c r="J255" s="99"/>
      <c r="K255" s="51"/>
      <c r="L255" s="53">
        <v>21</v>
      </c>
    </row>
    <row r="256" spans="2:12" s="287" customFormat="1" ht="15.6" customHeight="1">
      <c r="B256" s="74"/>
      <c r="C256" s="101" t="s">
        <v>265</v>
      </c>
      <c r="D256" s="75"/>
      <c r="E256" s="3"/>
      <c r="F256" s="114"/>
      <c r="G256" s="230"/>
      <c r="H256" s="78"/>
      <c r="I256" s="79"/>
      <c r="J256" s="92"/>
      <c r="K256" s="51"/>
      <c r="L256" s="53">
        <v>22</v>
      </c>
    </row>
    <row r="257" spans="2:12" s="287" customFormat="1" ht="15.6" customHeight="1">
      <c r="B257" s="86"/>
      <c r="C257" s="116"/>
      <c r="D257" s="67"/>
      <c r="E257" s="4"/>
      <c r="F257" s="293"/>
      <c r="G257" s="231"/>
      <c r="H257" s="98"/>
      <c r="I257" s="88"/>
      <c r="J257" s="106"/>
      <c r="K257" s="51"/>
      <c r="L257" s="53">
        <v>23</v>
      </c>
    </row>
    <row r="258" spans="2:12" s="287" customFormat="1" ht="15.6" customHeight="1">
      <c r="B258" s="86"/>
      <c r="C258" s="116"/>
      <c r="D258" s="67"/>
      <c r="E258" s="4"/>
      <c r="F258" s="293"/>
      <c r="G258" s="231"/>
      <c r="H258" s="98"/>
      <c r="I258" s="113"/>
      <c r="J258" s="106"/>
      <c r="K258" s="51"/>
      <c r="L258" s="53">
        <v>24</v>
      </c>
    </row>
    <row r="259" spans="2:12" s="287" customFormat="1" ht="15.6" customHeight="1">
      <c r="B259" s="91"/>
      <c r="C259" s="28"/>
      <c r="D259" s="93"/>
      <c r="E259" s="18"/>
      <c r="F259" s="68"/>
      <c r="G259" s="69"/>
      <c r="H259" s="70"/>
      <c r="I259" s="88"/>
      <c r="J259" s="89"/>
      <c r="K259" s="51"/>
      <c r="L259" s="53">
        <v>25</v>
      </c>
    </row>
    <row r="260" spans="2:12" s="287" customFormat="1" ht="15.6" customHeight="1">
      <c r="B260" s="74"/>
      <c r="C260" s="74"/>
      <c r="D260" s="75"/>
      <c r="E260" s="3"/>
      <c r="F260" s="114"/>
      <c r="G260" s="230"/>
      <c r="H260" s="78"/>
      <c r="I260" s="113"/>
      <c r="J260" s="90"/>
      <c r="K260" s="51"/>
      <c r="L260" s="53">
        <v>26</v>
      </c>
    </row>
    <row r="261" spans="2:12" s="287" customFormat="1" ht="15.6" customHeight="1">
      <c r="B261" s="28"/>
      <c r="C261" s="91"/>
      <c r="D261" s="93"/>
      <c r="E261" s="18"/>
      <c r="F261" s="68"/>
      <c r="G261" s="69"/>
      <c r="H261" s="70"/>
      <c r="I261" s="88"/>
      <c r="J261" s="99"/>
      <c r="K261" s="51"/>
      <c r="L261" s="53">
        <v>27</v>
      </c>
    </row>
    <row r="262" spans="2:12" s="287" customFormat="1" ht="15.6" customHeight="1">
      <c r="B262" s="75"/>
      <c r="C262" s="74"/>
      <c r="D262" s="83"/>
      <c r="E262" s="3"/>
      <c r="F262" s="114"/>
      <c r="G262" s="230"/>
      <c r="H262" s="78"/>
      <c r="I262" s="113"/>
      <c r="J262" s="99"/>
      <c r="K262" s="51"/>
      <c r="L262" s="53">
        <v>28</v>
      </c>
    </row>
    <row r="263" spans="2:12" ht="15.6" customHeight="1">
      <c r="B263" s="68"/>
      <c r="C263" s="91"/>
      <c r="D263" s="93"/>
      <c r="E263" s="18"/>
      <c r="F263" s="68"/>
      <c r="G263" s="70"/>
      <c r="H263" s="70"/>
      <c r="I263" s="71"/>
      <c r="J263" s="89"/>
      <c r="L263" s="53">
        <v>29</v>
      </c>
    </row>
    <row r="264" spans="2:12" ht="15.6" customHeight="1">
      <c r="B264" s="83"/>
      <c r="C264" s="74"/>
      <c r="D264" s="83"/>
      <c r="E264" s="3"/>
      <c r="F264" s="114"/>
      <c r="G264" s="230"/>
      <c r="H264" s="78"/>
      <c r="I264" s="79"/>
      <c r="J264" s="92"/>
      <c r="L264" s="53">
        <v>30</v>
      </c>
    </row>
    <row r="265" spans="2:12" ht="21" customHeight="1">
      <c r="B265" s="51" t="s">
        <v>155</v>
      </c>
      <c r="G265" s="228"/>
    </row>
    <row r="266" spans="2:12" ht="25.5" customHeight="1">
      <c r="B266" s="55" t="s">
        <v>36</v>
      </c>
      <c r="C266" s="56" t="s">
        <v>250</v>
      </c>
      <c r="D266" s="56"/>
      <c r="E266" s="57"/>
      <c r="F266" s="58"/>
      <c r="G266" s="71"/>
      <c r="H266" s="59"/>
      <c r="I266" s="60"/>
      <c r="J266" s="61"/>
    </row>
    <row r="267" spans="2:12" s="53" customFormat="1" ht="24" customHeight="1">
      <c r="B267" s="62" t="s">
        <v>38</v>
      </c>
      <c r="C267" s="327" t="s">
        <v>39</v>
      </c>
      <c r="D267" s="328"/>
      <c r="E267" s="63" t="s">
        <v>19</v>
      </c>
      <c r="F267" s="64" t="s">
        <v>20</v>
      </c>
      <c r="G267" s="229" t="s">
        <v>847</v>
      </c>
      <c r="H267" s="65" t="s">
        <v>846</v>
      </c>
      <c r="I267" s="327" t="s">
        <v>23</v>
      </c>
      <c r="J267" s="328"/>
      <c r="L267" s="286"/>
    </row>
    <row r="268" spans="2:12" ht="15.6" customHeight="1">
      <c r="B268" s="84" t="s">
        <v>266</v>
      </c>
      <c r="C268" s="28"/>
      <c r="D268" s="29"/>
      <c r="E268" s="2"/>
      <c r="F268" s="13"/>
      <c r="G268" s="70"/>
      <c r="H268" s="70"/>
      <c r="I268" s="88"/>
      <c r="J268" s="89"/>
      <c r="L268" s="53">
        <v>1</v>
      </c>
    </row>
    <row r="269" spans="2:12" ht="15.6" customHeight="1">
      <c r="B269" s="74"/>
      <c r="C269" s="30"/>
      <c r="D269" s="23"/>
      <c r="E269" s="3"/>
      <c r="F269" s="31"/>
      <c r="G269" s="288"/>
      <c r="H269" s="78"/>
      <c r="I269" s="79"/>
      <c r="J269" s="90"/>
      <c r="L269" s="53">
        <v>2</v>
      </c>
    </row>
    <row r="270" spans="2:12" ht="15.6" customHeight="1">
      <c r="B270" s="28"/>
      <c r="C270" s="28" t="s">
        <v>71</v>
      </c>
      <c r="D270" s="29"/>
      <c r="E270" s="2"/>
      <c r="F270" s="13"/>
      <c r="G270" s="69"/>
      <c r="H270" s="70"/>
      <c r="I270" s="87"/>
      <c r="J270" s="89"/>
      <c r="L270" s="53">
        <v>3</v>
      </c>
    </row>
    <row r="271" spans="2:12" ht="15.6" customHeight="1">
      <c r="B271" s="74"/>
      <c r="C271" s="74" t="s">
        <v>72</v>
      </c>
      <c r="D271" s="23"/>
      <c r="E271" s="3">
        <v>1</v>
      </c>
      <c r="F271" s="76" t="s">
        <v>0</v>
      </c>
      <c r="G271" s="230"/>
      <c r="H271" s="78"/>
      <c r="I271" s="79"/>
      <c r="J271" s="90"/>
      <c r="L271" s="53">
        <v>4</v>
      </c>
    </row>
    <row r="272" spans="2:12" ht="15.6" customHeight="1">
      <c r="B272" s="28"/>
      <c r="C272" s="5" t="s">
        <v>73</v>
      </c>
      <c r="D272" s="29"/>
      <c r="E272" s="2"/>
      <c r="F272" s="13"/>
      <c r="G272" s="69"/>
      <c r="H272" s="70"/>
      <c r="I272" s="87"/>
      <c r="J272" s="89"/>
      <c r="L272" s="53">
        <v>5</v>
      </c>
    </row>
    <row r="273" spans="2:12" ht="15.6" customHeight="1">
      <c r="B273" s="16"/>
      <c r="C273" s="105" t="s">
        <v>72</v>
      </c>
      <c r="D273" s="23"/>
      <c r="E273" s="3">
        <v>1</v>
      </c>
      <c r="F273" s="76" t="s">
        <v>0</v>
      </c>
      <c r="G273" s="230"/>
      <c r="H273" s="78"/>
      <c r="I273" s="79"/>
      <c r="J273" s="90"/>
      <c r="L273" s="53">
        <v>6</v>
      </c>
    </row>
    <row r="274" spans="2:12" ht="15.6" customHeight="1">
      <c r="B274" s="14"/>
      <c r="C274" s="16" t="s">
        <v>74</v>
      </c>
      <c r="D274" s="93"/>
      <c r="E274" s="2"/>
      <c r="F274" s="13"/>
      <c r="G274" s="69"/>
      <c r="H274" s="70"/>
      <c r="I274" s="87"/>
      <c r="J274" s="89"/>
      <c r="L274" s="53">
        <v>7</v>
      </c>
    </row>
    <row r="275" spans="2:12" s="287" customFormat="1" ht="15.6" customHeight="1">
      <c r="B275" s="11"/>
      <c r="C275" s="105" t="s">
        <v>72</v>
      </c>
      <c r="D275" s="75"/>
      <c r="E275" s="3">
        <v>1</v>
      </c>
      <c r="F275" s="76" t="s">
        <v>0</v>
      </c>
      <c r="G275" s="230"/>
      <c r="H275" s="78"/>
      <c r="I275" s="79"/>
      <c r="J275" s="90"/>
      <c r="K275" s="51"/>
      <c r="L275" s="53">
        <v>8</v>
      </c>
    </row>
    <row r="276" spans="2:12" ht="15.6" customHeight="1">
      <c r="B276" s="28"/>
      <c r="C276" s="5" t="s">
        <v>267</v>
      </c>
      <c r="D276" s="84"/>
      <c r="E276" s="2"/>
      <c r="F276" s="13"/>
      <c r="G276" s="69"/>
      <c r="H276" s="70"/>
      <c r="I276" s="87"/>
      <c r="J276" s="89"/>
      <c r="L276" s="53">
        <v>9</v>
      </c>
    </row>
    <row r="277" spans="2:12" s="287" customFormat="1" ht="15.6" customHeight="1">
      <c r="B277" s="16"/>
      <c r="C277" s="105" t="s">
        <v>72</v>
      </c>
      <c r="D277" s="74"/>
      <c r="E277" s="3">
        <v>1</v>
      </c>
      <c r="F277" s="76" t="s">
        <v>0</v>
      </c>
      <c r="G277" s="230"/>
      <c r="H277" s="78"/>
      <c r="I277" s="79"/>
      <c r="J277" s="90"/>
      <c r="K277" s="51"/>
      <c r="L277" s="53">
        <v>10</v>
      </c>
    </row>
    <row r="278" spans="2:12" ht="15.6" customHeight="1">
      <c r="B278" s="14"/>
      <c r="C278" s="131" t="s">
        <v>674</v>
      </c>
      <c r="D278" s="32"/>
      <c r="E278" s="2"/>
      <c r="F278" s="13"/>
      <c r="G278" s="69"/>
      <c r="H278" s="70"/>
      <c r="I278" s="87"/>
      <c r="J278" s="89"/>
      <c r="L278" s="53">
        <v>11</v>
      </c>
    </row>
    <row r="279" spans="2:12" s="287" customFormat="1" ht="15.6" customHeight="1">
      <c r="B279" s="11"/>
      <c r="C279" s="74"/>
      <c r="D279" s="33"/>
      <c r="E279" s="3">
        <v>1</v>
      </c>
      <c r="F279" s="76" t="s">
        <v>0</v>
      </c>
      <c r="G279" s="230"/>
      <c r="H279" s="78"/>
      <c r="I279" s="79"/>
      <c r="J279" s="90"/>
      <c r="K279" s="51"/>
      <c r="L279" s="53">
        <v>12</v>
      </c>
    </row>
    <row r="280" spans="2:12" s="287" customFormat="1" ht="15.6" customHeight="1">
      <c r="B280" s="86"/>
      <c r="C280" s="91"/>
      <c r="D280" s="29"/>
      <c r="E280" s="2"/>
      <c r="F280" s="13"/>
      <c r="G280" s="69"/>
      <c r="H280" s="70"/>
      <c r="I280" s="87"/>
      <c r="J280" s="99"/>
      <c r="K280" s="51"/>
      <c r="L280" s="53">
        <v>13</v>
      </c>
    </row>
    <row r="281" spans="2:12" s="287" customFormat="1" ht="15.6" customHeight="1">
      <c r="B281" s="86"/>
      <c r="C281" s="101" t="s">
        <v>265</v>
      </c>
      <c r="D281" s="23"/>
      <c r="E281" s="3"/>
      <c r="F281" s="76"/>
      <c r="G281" s="230"/>
      <c r="H281" s="78"/>
      <c r="I281" s="79"/>
      <c r="J281" s="99"/>
      <c r="K281" s="51"/>
      <c r="L281" s="53">
        <v>14</v>
      </c>
    </row>
    <row r="282" spans="2:12" s="287" customFormat="1" ht="15.6" customHeight="1">
      <c r="B282" s="5"/>
      <c r="C282" s="91"/>
      <c r="D282" s="93"/>
      <c r="E282" s="2"/>
      <c r="F282" s="13"/>
      <c r="G282" s="69"/>
      <c r="H282" s="70"/>
      <c r="I282" s="88"/>
      <c r="J282" s="89"/>
      <c r="K282" s="51"/>
      <c r="L282" s="53">
        <v>15</v>
      </c>
    </row>
    <row r="283" spans="2:12" s="287" customFormat="1" ht="15.6" customHeight="1">
      <c r="B283" s="105"/>
      <c r="C283" s="74"/>
      <c r="D283" s="33"/>
      <c r="E283" s="3"/>
      <c r="F283" s="76"/>
      <c r="G283" s="230"/>
      <c r="H283" s="78"/>
      <c r="I283" s="79"/>
      <c r="J283" s="90"/>
      <c r="K283" s="51"/>
      <c r="L283" s="53">
        <v>16</v>
      </c>
    </row>
    <row r="284" spans="2:12" s="287" customFormat="1" ht="15.6" customHeight="1">
      <c r="B284" s="14"/>
      <c r="C284" s="131"/>
      <c r="D284" s="32"/>
      <c r="E284" s="2"/>
      <c r="F284" s="13"/>
      <c r="G284" s="231"/>
      <c r="H284" s="98"/>
      <c r="I284" s="88"/>
      <c r="J284" s="99"/>
      <c r="K284" s="51"/>
      <c r="L284" s="53">
        <v>17</v>
      </c>
    </row>
    <row r="285" spans="2:12" s="287" customFormat="1" ht="15.6" customHeight="1">
      <c r="B285" s="11"/>
      <c r="C285" s="74"/>
      <c r="D285" s="33"/>
      <c r="E285" s="3"/>
      <c r="F285" s="76"/>
      <c r="G285" s="231"/>
      <c r="H285" s="78"/>
      <c r="I285" s="79"/>
      <c r="J285" s="90"/>
      <c r="K285" s="51"/>
      <c r="L285" s="53">
        <v>18</v>
      </c>
    </row>
    <row r="286" spans="2:12" ht="15.6" customHeight="1">
      <c r="B286" s="5"/>
      <c r="C286" s="91"/>
      <c r="D286" s="29"/>
      <c r="E286" s="2"/>
      <c r="F286" s="13"/>
      <c r="G286" s="69"/>
      <c r="H286" s="98"/>
      <c r="I286" s="88"/>
      <c r="J286" s="99"/>
      <c r="L286" s="53">
        <v>19</v>
      </c>
    </row>
    <row r="287" spans="2:12" ht="15.6" customHeight="1">
      <c r="B287" s="34"/>
      <c r="C287" s="74"/>
      <c r="D287" s="23"/>
      <c r="E287" s="3"/>
      <c r="F287" s="31"/>
      <c r="G287" s="230"/>
      <c r="H287" s="78"/>
      <c r="I287" s="79"/>
      <c r="J287" s="92"/>
      <c r="L287" s="53">
        <v>20</v>
      </c>
    </row>
    <row r="288" spans="2:12" ht="15.6" customHeight="1">
      <c r="B288" s="5"/>
      <c r="C288" s="84"/>
      <c r="D288" s="32"/>
      <c r="E288" s="36"/>
      <c r="F288" s="68"/>
      <c r="G288" s="69"/>
      <c r="H288" s="70"/>
      <c r="I288" s="71"/>
      <c r="J288" s="89"/>
      <c r="L288" s="53">
        <v>21</v>
      </c>
    </row>
    <row r="289" spans="2:12" s="287" customFormat="1" ht="15.6" customHeight="1">
      <c r="B289" s="105"/>
      <c r="C289" s="127"/>
      <c r="D289" s="33"/>
      <c r="E289" s="37"/>
      <c r="F289" s="76"/>
      <c r="G289" s="230"/>
      <c r="H289" s="78"/>
      <c r="I289" s="79"/>
      <c r="J289" s="90"/>
      <c r="K289" s="51"/>
      <c r="L289" s="53">
        <v>22</v>
      </c>
    </row>
    <row r="290" spans="2:12" s="287" customFormat="1" ht="15.6" customHeight="1">
      <c r="B290" s="14"/>
      <c r="C290" s="84"/>
      <c r="D290" s="32"/>
      <c r="E290" s="2"/>
      <c r="F290" s="68"/>
      <c r="G290" s="69"/>
      <c r="H290" s="70"/>
      <c r="I290" s="88"/>
      <c r="J290" s="99"/>
      <c r="K290" s="51"/>
      <c r="L290" s="53">
        <v>23</v>
      </c>
    </row>
    <row r="291" spans="2:12" s="287" customFormat="1" ht="15.6" customHeight="1">
      <c r="B291" s="11"/>
      <c r="C291" s="74"/>
      <c r="D291" s="75"/>
      <c r="E291" s="3"/>
      <c r="F291" s="76"/>
      <c r="G291" s="230"/>
      <c r="H291" s="78"/>
      <c r="I291" s="88"/>
      <c r="J291" s="99"/>
      <c r="K291" s="51"/>
      <c r="L291" s="53">
        <v>24</v>
      </c>
    </row>
    <row r="292" spans="2:12" s="287" customFormat="1" ht="15.6" customHeight="1">
      <c r="B292" s="5"/>
      <c r="C292" s="84"/>
      <c r="D292" s="38"/>
      <c r="E292" s="25"/>
      <c r="F292" s="68"/>
      <c r="G292" s="69"/>
      <c r="H292" s="70"/>
      <c r="I292" s="71"/>
      <c r="J292" s="89"/>
      <c r="K292" s="51"/>
      <c r="L292" s="53">
        <v>25</v>
      </c>
    </row>
    <row r="293" spans="2:12" s="287" customFormat="1" ht="15.6" customHeight="1">
      <c r="B293" s="105"/>
      <c r="C293" s="127"/>
      <c r="D293" s="33"/>
      <c r="E293" s="3"/>
      <c r="F293" s="76"/>
      <c r="G293" s="230"/>
      <c r="H293" s="78"/>
      <c r="I293" s="79"/>
      <c r="J293" s="90"/>
      <c r="K293" s="51"/>
      <c r="L293" s="53">
        <v>26</v>
      </c>
    </row>
    <row r="294" spans="2:12" s="287" customFormat="1" ht="15.6" customHeight="1">
      <c r="B294" s="14"/>
      <c r="C294" s="84"/>
      <c r="D294" s="24"/>
      <c r="E294" s="36"/>
      <c r="F294" s="68"/>
      <c r="G294" s="292"/>
      <c r="H294" s="98"/>
      <c r="I294" s="88"/>
      <c r="J294" s="99"/>
      <c r="K294" s="51"/>
      <c r="L294" s="53">
        <v>27</v>
      </c>
    </row>
    <row r="295" spans="2:12" s="287" customFormat="1" ht="15.6" customHeight="1">
      <c r="B295" s="11"/>
      <c r="C295" s="105"/>
      <c r="D295" s="35"/>
      <c r="E295" s="37"/>
      <c r="F295" s="76"/>
      <c r="G295" s="292"/>
      <c r="H295" s="98"/>
      <c r="I295" s="88"/>
      <c r="J295" s="99"/>
      <c r="K295" s="51"/>
      <c r="L295" s="53">
        <v>28</v>
      </c>
    </row>
    <row r="296" spans="2:12" ht="15.6" customHeight="1">
      <c r="B296" s="204"/>
      <c r="C296" s="91"/>
      <c r="D296" s="93"/>
      <c r="E296" s="2"/>
      <c r="F296" s="68"/>
      <c r="G296" s="70"/>
      <c r="H296" s="70"/>
      <c r="I296" s="71"/>
      <c r="J296" s="89"/>
      <c r="L296" s="53">
        <v>29</v>
      </c>
    </row>
    <row r="297" spans="2:12" ht="15.6" customHeight="1">
      <c r="B297" s="34"/>
      <c r="C297" s="74"/>
      <c r="D297" s="75"/>
      <c r="E297" s="3"/>
      <c r="F297" s="114"/>
      <c r="G297" s="230"/>
      <c r="H297" s="78"/>
      <c r="I297" s="79"/>
      <c r="J297" s="92"/>
      <c r="L297" s="53">
        <v>30</v>
      </c>
    </row>
    <row r="298" spans="2:12" ht="21" customHeight="1">
      <c r="B298" s="51" t="s">
        <v>155</v>
      </c>
      <c r="G298" s="228"/>
    </row>
    <row r="299" spans="2:12" ht="25.5" customHeight="1">
      <c r="B299" s="55" t="s">
        <v>36</v>
      </c>
      <c r="C299" s="56" t="s">
        <v>250</v>
      </c>
      <c r="D299" s="56"/>
      <c r="E299" s="57"/>
      <c r="F299" s="58"/>
      <c r="G299" s="71"/>
      <c r="H299" s="59"/>
      <c r="I299" s="60"/>
      <c r="J299" s="61"/>
    </row>
    <row r="300" spans="2:12" s="53" customFormat="1" ht="24" customHeight="1">
      <c r="B300" s="62" t="s">
        <v>38</v>
      </c>
      <c r="C300" s="327" t="s">
        <v>39</v>
      </c>
      <c r="D300" s="328"/>
      <c r="E300" s="63" t="s">
        <v>19</v>
      </c>
      <c r="F300" s="64" t="s">
        <v>20</v>
      </c>
      <c r="G300" s="229" t="s">
        <v>847</v>
      </c>
      <c r="H300" s="65" t="s">
        <v>846</v>
      </c>
      <c r="I300" s="327" t="s">
        <v>23</v>
      </c>
      <c r="J300" s="328"/>
      <c r="L300" s="286"/>
    </row>
    <row r="301" spans="2:12" ht="15.6" customHeight="1">
      <c r="B301" s="28" t="s">
        <v>71</v>
      </c>
      <c r="C301" s="84" t="s">
        <v>66</v>
      </c>
      <c r="D301" s="93" t="s">
        <v>67</v>
      </c>
      <c r="E301" s="18"/>
      <c r="F301" s="68"/>
      <c r="G301" s="69"/>
      <c r="H301" s="70"/>
      <c r="I301" s="88"/>
      <c r="J301" s="89"/>
      <c r="L301" s="53">
        <v>1</v>
      </c>
    </row>
    <row r="302" spans="2:12" ht="15.6" customHeight="1">
      <c r="B302" s="74" t="s">
        <v>72</v>
      </c>
      <c r="C302" s="74"/>
      <c r="D302" s="75" t="s">
        <v>68</v>
      </c>
      <c r="E302" s="3">
        <v>718</v>
      </c>
      <c r="F302" s="114" t="s">
        <v>75</v>
      </c>
      <c r="G302" s="230"/>
      <c r="H302" s="78"/>
      <c r="I302" s="79"/>
      <c r="J302" s="90"/>
      <c r="L302" s="53">
        <v>2</v>
      </c>
    </row>
    <row r="303" spans="2:12" ht="15.6" customHeight="1">
      <c r="B303" s="28"/>
      <c r="C303" s="84" t="s">
        <v>66</v>
      </c>
      <c r="D303" s="67" t="s">
        <v>268</v>
      </c>
      <c r="E303" s="18"/>
      <c r="F303" s="68"/>
      <c r="G303" s="69"/>
      <c r="H303" s="70"/>
      <c r="I303" s="87"/>
      <c r="J303" s="89"/>
      <c r="L303" s="53">
        <v>3</v>
      </c>
    </row>
    <row r="304" spans="2:12" ht="15.6" customHeight="1">
      <c r="B304" s="74"/>
      <c r="C304" s="74"/>
      <c r="D304" s="75"/>
      <c r="E304" s="3">
        <v>74.7</v>
      </c>
      <c r="F304" s="114" t="s">
        <v>75</v>
      </c>
      <c r="G304" s="230"/>
      <c r="H304" s="78"/>
      <c r="I304" s="79"/>
      <c r="J304" s="90"/>
      <c r="L304" s="53">
        <v>4</v>
      </c>
    </row>
    <row r="305" spans="2:12" ht="15.6" customHeight="1">
      <c r="B305" s="28"/>
      <c r="C305" s="67" t="s">
        <v>69</v>
      </c>
      <c r="D305" s="67"/>
      <c r="E305" s="25"/>
      <c r="F305" s="68"/>
      <c r="G305" s="69"/>
      <c r="H305" s="70"/>
      <c r="I305" s="87"/>
      <c r="J305" s="89"/>
      <c r="L305" s="53">
        <v>5</v>
      </c>
    </row>
    <row r="306" spans="2:12" ht="15.6" customHeight="1">
      <c r="B306" s="16"/>
      <c r="C306" s="86"/>
      <c r="D306" s="67"/>
      <c r="E306" s="4">
        <f>SUM(E301:E304)</f>
        <v>792.7</v>
      </c>
      <c r="F306" s="293" t="s">
        <v>75</v>
      </c>
      <c r="G306" s="230"/>
      <c r="H306" s="78"/>
      <c r="I306" s="79"/>
      <c r="J306" s="90"/>
      <c r="L306" s="53">
        <v>6</v>
      </c>
    </row>
    <row r="307" spans="2:12" ht="15.6" customHeight="1">
      <c r="B307" s="14"/>
      <c r="C307" s="84" t="s">
        <v>262</v>
      </c>
      <c r="D307" s="93" t="s">
        <v>4</v>
      </c>
      <c r="E307" s="18"/>
      <c r="F307" s="68"/>
      <c r="G307" s="69"/>
      <c r="H307" s="70"/>
      <c r="I307" s="87"/>
      <c r="J307" s="89"/>
      <c r="L307" s="53">
        <v>7</v>
      </c>
    </row>
    <row r="308" spans="2:12" s="287" customFormat="1" ht="15.6" customHeight="1">
      <c r="B308" s="11"/>
      <c r="C308" s="74"/>
      <c r="D308" s="75"/>
      <c r="E308" s="3">
        <f>E306</f>
        <v>792.7</v>
      </c>
      <c r="F308" s="114" t="s">
        <v>77</v>
      </c>
      <c r="G308" s="230"/>
      <c r="H308" s="78"/>
      <c r="I308" s="79"/>
      <c r="J308" s="90"/>
      <c r="K308" s="51"/>
      <c r="L308" s="53">
        <v>8</v>
      </c>
    </row>
    <row r="309" spans="2:12" s="287" customFormat="1" ht="15.6" customHeight="1">
      <c r="B309" s="39"/>
      <c r="C309" s="91"/>
      <c r="D309" s="29"/>
      <c r="E309" s="2"/>
      <c r="F309" s="13"/>
      <c r="G309" s="69"/>
      <c r="H309" s="98"/>
      <c r="I309" s="88"/>
      <c r="J309" s="99"/>
      <c r="K309" s="51"/>
      <c r="L309" s="53">
        <v>9</v>
      </c>
    </row>
    <row r="310" spans="2:12" s="287" customFormat="1" ht="15.6" customHeight="1">
      <c r="B310" s="39"/>
      <c r="C310" s="101" t="s">
        <v>269</v>
      </c>
      <c r="D310" s="23"/>
      <c r="E310" s="3"/>
      <c r="F310" s="31"/>
      <c r="G310" s="230"/>
      <c r="H310" s="98"/>
      <c r="I310" s="88"/>
      <c r="J310" s="99"/>
      <c r="K310" s="51"/>
      <c r="L310" s="53">
        <v>10</v>
      </c>
    </row>
    <row r="311" spans="2:12" ht="15.6" customHeight="1">
      <c r="B311" s="28"/>
      <c r="C311" s="91"/>
      <c r="D311" s="29"/>
      <c r="E311" s="2"/>
      <c r="F311" s="13"/>
      <c r="G311" s="69"/>
      <c r="H311" s="70"/>
      <c r="I311" s="87"/>
      <c r="J311" s="89"/>
      <c r="L311" s="53">
        <v>11</v>
      </c>
    </row>
    <row r="312" spans="2:12" s="287" customFormat="1" ht="15.6" customHeight="1">
      <c r="B312" s="16"/>
      <c r="C312" s="101"/>
      <c r="D312" s="23"/>
      <c r="E312" s="3"/>
      <c r="F312" s="31"/>
      <c r="G312" s="230"/>
      <c r="H312" s="78"/>
      <c r="I312" s="79"/>
      <c r="J312" s="90"/>
      <c r="K312" s="51"/>
      <c r="L312" s="53">
        <v>12</v>
      </c>
    </row>
    <row r="313" spans="2:12" ht="15.6" customHeight="1">
      <c r="B313" s="5" t="s">
        <v>73</v>
      </c>
      <c r="C313" s="84" t="s">
        <v>270</v>
      </c>
      <c r="D313" s="66" t="s">
        <v>271</v>
      </c>
      <c r="E313" s="18"/>
      <c r="F313" s="68"/>
      <c r="G313" s="69"/>
      <c r="H313" s="70"/>
      <c r="I313" s="87"/>
      <c r="J313" s="99"/>
      <c r="L313" s="53">
        <v>13</v>
      </c>
    </row>
    <row r="314" spans="2:12" s="287" customFormat="1" ht="15.6" customHeight="1">
      <c r="B314" s="105" t="s">
        <v>72</v>
      </c>
      <c r="C314" s="74"/>
      <c r="D314" s="105"/>
      <c r="E314" s="3">
        <v>685</v>
      </c>
      <c r="F314" s="76" t="s">
        <v>59</v>
      </c>
      <c r="G314" s="230"/>
      <c r="H314" s="78"/>
      <c r="I314" s="79"/>
      <c r="J314" s="99"/>
      <c r="K314" s="51"/>
      <c r="L314" s="53">
        <v>14</v>
      </c>
    </row>
    <row r="315" spans="2:12" s="287" customFormat="1" ht="15.6" customHeight="1">
      <c r="B315" s="14"/>
      <c r="C315" s="294"/>
      <c r="D315" s="66" t="s">
        <v>272</v>
      </c>
      <c r="E315" s="18"/>
      <c r="F315" s="68"/>
      <c r="G315" s="69"/>
      <c r="H315" s="70"/>
      <c r="I315" s="88"/>
      <c r="J315" s="89"/>
      <c r="K315" s="51"/>
      <c r="L315" s="53">
        <v>15</v>
      </c>
    </row>
    <row r="316" spans="2:12" s="287" customFormat="1" ht="15.6" customHeight="1">
      <c r="B316" s="11"/>
      <c r="C316" s="105"/>
      <c r="D316" s="33" t="s">
        <v>273</v>
      </c>
      <c r="E316" s="3">
        <v>47.6</v>
      </c>
      <c r="F316" s="76" t="s">
        <v>59</v>
      </c>
      <c r="G316" s="230"/>
      <c r="H316" s="78"/>
      <c r="I316" s="79"/>
      <c r="J316" s="90"/>
      <c r="K316" s="51"/>
      <c r="L316" s="53">
        <v>16</v>
      </c>
    </row>
    <row r="317" spans="2:12" s="287" customFormat="1" ht="15.6" customHeight="1">
      <c r="B317" s="14"/>
      <c r="C317" s="84" t="s">
        <v>274</v>
      </c>
      <c r="D317" s="84" t="s">
        <v>275</v>
      </c>
      <c r="E317" s="18"/>
      <c r="F317" s="68"/>
      <c r="G317" s="69"/>
      <c r="H317" s="70"/>
      <c r="I317" s="88"/>
      <c r="J317" s="99"/>
      <c r="K317" s="51"/>
      <c r="L317" s="53">
        <v>17</v>
      </c>
    </row>
    <row r="318" spans="2:12" s="287" customFormat="1" ht="15.6" customHeight="1">
      <c r="B318" s="11"/>
      <c r="C318" s="74"/>
      <c r="D318" s="75"/>
      <c r="E318" s="3">
        <v>11</v>
      </c>
      <c r="F318" s="76" t="s">
        <v>45</v>
      </c>
      <c r="G318" s="230"/>
      <c r="H318" s="78"/>
      <c r="I318" s="79"/>
      <c r="J318" s="90"/>
      <c r="K318" s="51"/>
      <c r="L318" s="53">
        <v>18</v>
      </c>
    </row>
    <row r="319" spans="2:12" s="287" customFormat="1" ht="15.6" customHeight="1">
      <c r="B319" s="5"/>
      <c r="C319" s="84" t="s">
        <v>276</v>
      </c>
      <c r="D319" s="84" t="s">
        <v>277</v>
      </c>
      <c r="E319" s="25"/>
      <c r="F319" s="68"/>
      <c r="G319" s="69"/>
      <c r="H319" s="70"/>
      <c r="I319" s="88"/>
      <c r="J319" s="99"/>
      <c r="K319" s="51"/>
      <c r="L319" s="53">
        <v>19</v>
      </c>
    </row>
    <row r="320" spans="2:12" s="287" customFormat="1" ht="15.6" customHeight="1">
      <c r="B320" s="34"/>
      <c r="C320" s="105"/>
      <c r="D320" s="75"/>
      <c r="E320" s="3">
        <v>115</v>
      </c>
      <c r="F320" s="76" t="s">
        <v>44</v>
      </c>
      <c r="G320" s="230"/>
      <c r="H320" s="78"/>
      <c r="I320" s="79"/>
      <c r="J320" s="92"/>
      <c r="K320" s="51"/>
      <c r="L320" s="53">
        <v>20</v>
      </c>
    </row>
    <row r="321" spans="2:12" ht="15.6" customHeight="1">
      <c r="B321" s="5"/>
      <c r="C321" s="84" t="s">
        <v>278</v>
      </c>
      <c r="D321" s="84" t="s">
        <v>279</v>
      </c>
      <c r="E321" s="36"/>
      <c r="F321" s="68"/>
      <c r="G321" s="69"/>
      <c r="H321" s="70"/>
      <c r="I321" s="71"/>
      <c r="J321" s="89"/>
      <c r="L321" s="53">
        <v>21</v>
      </c>
    </row>
    <row r="322" spans="2:12" ht="15.6" customHeight="1">
      <c r="B322" s="105"/>
      <c r="C322" s="74"/>
      <c r="D322" s="33"/>
      <c r="E322" s="37">
        <v>8</v>
      </c>
      <c r="F322" s="76" t="s">
        <v>44</v>
      </c>
      <c r="G322" s="230"/>
      <c r="H322" s="78"/>
      <c r="I322" s="79"/>
      <c r="J322" s="90"/>
      <c r="L322" s="53">
        <v>22</v>
      </c>
    </row>
    <row r="323" spans="2:12" ht="15.6" customHeight="1">
      <c r="B323" s="5"/>
      <c r="C323" s="84" t="s">
        <v>280</v>
      </c>
      <c r="D323" s="32" t="s">
        <v>281</v>
      </c>
      <c r="E323" s="2"/>
      <c r="F323" s="68"/>
      <c r="G323" s="69"/>
      <c r="H323" s="70"/>
      <c r="I323" s="71" t="s">
        <v>282</v>
      </c>
      <c r="J323" s="99"/>
      <c r="L323" s="53">
        <v>23</v>
      </c>
    </row>
    <row r="324" spans="2:12" s="287" customFormat="1" ht="15.6" customHeight="1">
      <c r="B324" s="105"/>
      <c r="C324" s="74"/>
      <c r="D324" s="75"/>
      <c r="E324" s="3">
        <v>374</v>
      </c>
      <c r="F324" s="76" t="s">
        <v>44</v>
      </c>
      <c r="G324" s="230"/>
      <c r="H324" s="78"/>
      <c r="I324" s="79" t="s">
        <v>283</v>
      </c>
      <c r="J324" s="99"/>
      <c r="K324" s="51"/>
      <c r="L324" s="53">
        <v>24</v>
      </c>
    </row>
    <row r="325" spans="2:12" s="287" customFormat="1" ht="15.6" customHeight="1">
      <c r="B325" s="39"/>
      <c r="C325" s="32" t="s">
        <v>284</v>
      </c>
      <c r="D325" s="38" t="s">
        <v>285</v>
      </c>
      <c r="E325" s="25"/>
      <c r="F325" s="68"/>
      <c r="G325" s="69"/>
      <c r="H325" s="70"/>
      <c r="I325" s="71" t="s">
        <v>282</v>
      </c>
      <c r="J325" s="89"/>
      <c r="K325" s="51"/>
      <c r="L325" s="53">
        <v>25</v>
      </c>
    </row>
    <row r="326" spans="2:12" s="287" customFormat="1" ht="15.6" customHeight="1">
      <c r="B326" s="127"/>
      <c r="C326" s="105"/>
      <c r="D326" s="33"/>
      <c r="E326" s="3">
        <v>84.3</v>
      </c>
      <c r="F326" s="76" t="s">
        <v>44</v>
      </c>
      <c r="G326" s="230"/>
      <c r="H326" s="78"/>
      <c r="I326" s="79" t="s">
        <v>283</v>
      </c>
      <c r="J326" s="90"/>
      <c r="K326" s="51"/>
      <c r="L326" s="53">
        <v>26</v>
      </c>
    </row>
    <row r="327" spans="2:12" s="287" customFormat="1" ht="15.6" customHeight="1">
      <c r="B327" s="5"/>
      <c r="C327" s="104" t="s">
        <v>286</v>
      </c>
      <c r="D327" s="84" t="s">
        <v>287</v>
      </c>
      <c r="E327" s="36"/>
      <c r="F327" s="68"/>
      <c r="G327" s="69"/>
      <c r="H327" s="70"/>
      <c r="I327" s="71" t="s">
        <v>282</v>
      </c>
      <c r="J327" s="99"/>
      <c r="K327" s="51"/>
      <c r="L327" s="53">
        <v>27</v>
      </c>
    </row>
    <row r="328" spans="2:12" s="287" customFormat="1" ht="15.6" customHeight="1">
      <c r="B328" s="34"/>
      <c r="C328" s="105"/>
      <c r="D328" s="35"/>
      <c r="E328" s="37">
        <v>207</v>
      </c>
      <c r="F328" s="76" t="s">
        <v>59</v>
      </c>
      <c r="G328" s="230"/>
      <c r="H328" s="78"/>
      <c r="I328" s="79" t="s">
        <v>283</v>
      </c>
      <c r="J328" s="99"/>
      <c r="K328" s="51"/>
      <c r="L328" s="53">
        <v>28</v>
      </c>
    </row>
    <row r="329" spans="2:12" s="287" customFormat="1" ht="15.6" customHeight="1">
      <c r="B329" s="5"/>
      <c r="C329" s="104" t="s">
        <v>288</v>
      </c>
      <c r="D329" s="205" t="s">
        <v>289</v>
      </c>
      <c r="E329" s="36"/>
      <c r="F329" s="68"/>
      <c r="G329" s="69"/>
      <c r="H329" s="70"/>
      <c r="I329" s="71" t="s">
        <v>282</v>
      </c>
      <c r="J329" s="89"/>
      <c r="K329" s="51"/>
      <c r="L329" s="53">
        <v>29</v>
      </c>
    </row>
    <row r="330" spans="2:12" s="287" customFormat="1" ht="15.6" customHeight="1">
      <c r="B330" s="34"/>
      <c r="C330" s="105"/>
      <c r="D330" s="35"/>
      <c r="E330" s="37">
        <v>1</v>
      </c>
      <c r="F330" s="76" t="s">
        <v>45</v>
      </c>
      <c r="G330" s="230"/>
      <c r="H330" s="78"/>
      <c r="I330" s="79" t="s">
        <v>290</v>
      </c>
      <c r="J330" s="92"/>
      <c r="K330" s="51"/>
      <c r="L330" s="53">
        <v>30</v>
      </c>
    </row>
    <row r="331" spans="2:12" ht="21" customHeight="1">
      <c r="B331" s="51" t="s">
        <v>155</v>
      </c>
      <c r="G331" s="228"/>
    </row>
    <row r="332" spans="2:12" ht="25.5" customHeight="1">
      <c r="B332" s="55" t="s">
        <v>36</v>
      </c>
      <c r="C332" s="56" t="s">
        <v>250</v>
      </c>
      <c r="D332" s="56"/>
      <c r="E332" s="57"/>
      <c r="F332" s="58"/>
      <c r="G332" s="71"/>
      <c r="H332" s="59"/>
      <c r="I332" s="60"/>
      <c r="J332" s="61"/>
    </row>
    <row r="333" spans="2:12" s="53" customFormat="1" ht="24" customHeight="1">
      <c r="B333" s="62" t="s">
        <v>38</v>
      </c>
      <c r="C333" s="327" t="s">
        <v>39</v>
      </c>
      <c r="D333" s="328"/>
      <c r="E333" s="63" t="s">
        <v>19</v>
      </c>
      <c r="F333" s="64" t="s">
        <v>20</v>
      </c>
      <c r="G333" s="229" t="s">
        <v>847</v>
      </c>
      <c r="H333" s="65" t="s">
        <v>846</v>
      </c>
      <c r="I333" s="327" t="s">
        <v>23</v>
      </c>
      <c r="J333" s="328"/>
      <c r="L333" s="286"/>
    </row>
    <row r="334" spans="2:12" ht="15.6" customHeight="1">
      <c r="B334" s="16"/>
      <c r="C334" s="84"/>
      <c r="D334" s="93" t="s">
        <v>291</v>
      </c>
      <c r="E334" s="36"/>
      <c r="F334" s="68"/>
      <c r="G334" s="69"/>
      <c r="H334" s="70"/>
      <c r="I334" s="71" t="s">
        <v>282</v>
      </c>
      <c r="J334" s="89"/>
      <c r="L334" s="53">
        <v>1</v>
      </c>
    </row>
    <row r="335" spans="2:12" ht="15.6" customHeight="1">
      <c r="B335" s="105"/>
      <c r="C335" s="105"/>
      <c r="D335" s="75"/>
      <c r="E335" s="37">
        <v>1</v>
      </c>
      <c r="F335" s="76" t="s">
        <v>45</v>
      </c>
      <c r="G335" s="230"/>
      <c r="H335" s="78"/>
      <c r="I335" s="79" t="s">
        <v>290</v>
      </c>
      <c r="J335" s="90"/>
      <c r="L335" s="53">
        <v>2</v>
      </c>
    </row>
    <row r="336" spans="2:12" ht="15.6" customHeight="1">
      <c r="B336" s="5"/>
      <c r="C336" s="84"/>
      <c r="D336" s="206" t="s">
        <v>292</v>
      </c>
      <c r="E336" s="36"/>
      <c r="F336" s="68"/>
      <c r="G336" s="69"/>
      <c r="H336" s="70"/>
      <c r="I336" s="71" t="s">
        <v>282</v>
      </c>
      <c r="J336" s="89"/>
      <c r="L336" s="53">
        <v>3</v>
      </c>
    </row>
    <row r="337" spans="2:12" ht="15.6" customHeight="1">
      <c r="B337" s="34"/>
      <c r="C337" s="105"/>
      <c r="D337" s="35"/>
      <c r="E337" s="37">
        <v>19.2</v>
      </c>
      <c r="F337" s="76" t="s">
        <v>59</v>
      </c>
      <c r="G337" s="230"/>
      <c r="H337" s="78"/>
      <c r="I337" s="79" t="s">
        <v>290</v>
      </c>
      <c r="J337" s="90"/>
      <c r="L337" s="53">
        <v>4</v>
      </c>
    </row>
    <row r="338" spans="2:12" ht="15.6" customHeight="1">
      <c r="B338" s="207"/>
      <c r="C338" s="84"/>
      <c r="D338" s="206" t="s">
        <v>293</v>
      </c>
      <c r="E338" s="36"/>
      <c r="F338" s="68"/>
      <c r="G338" s="69"/>
      <c r="H338" s="70"/>
      <c r="I338" s="71" t="s">
        <v>282</v>
      </c>
      <c r="J338" s="89"/>
      <c r="L338" s="53">
        <v>5</v>
      </c>
    </row>
    <row r="339" spans="2:12" ht="15.6" customHeight="1">
      <c r="B339" s="34"/>
      <c r="C339" s="105"/>
      <c r="D339" s="35"/>
      <c r="E339" s="37">
        <v>19.2</v>
      </c>
      <c r="F339" s="76" t="s">
        <v>59</v>
      </c>
      <c r="G339" s="230"/>
      <c r="H339" s="78"/>
      <c r="I339" s="79" t="s">
        <v>290</v>
      </c>
      <c r="J339" s="90"/>
      <c r="L339" s="53">
        <v>6</v>
      </c>
    </row>
    <row r="340" spans="2:12" ht="15.6" customHeight="1">
      <c r="B340" s="207"/>
      <c r="C340" s="84"/>
      <c r="D340" s="206" t="s">
        <v>294</v>
      </c>
      <c r="E340" s="36"/>
      <c r="F340" s="68"/>
      <c r="G340" s="69"/>
      <c r="H340" s="70"/>
      <c r="I340" s="71"/>
      <c r="J340" s="89"/>
      <c r="L340" s="53">
        <v>7</v>
      </c>
    </row>
    <row r="341" spans="2:12" s="287" customFormat="1" ht="15.6" customHeight="1">
      <c r="B341" s="34"/>
      <c r="C341" s="105"/>
      <c r="D341" s="35"/>
      <c r="E341" s="37">
        <v>14.6</v>
      </c>
      <c r="F341" s="76" t="s">
        <v>44</v>
      </c>
      <c r="G341" s="230"/>
      <c r="H341" s="78"/>
      <c r="I341" s="79"/>
      <c r="J341" s="90"/>
      <c r="K341" s="51"/>
      <c r="L341" s="53">
        <v>8</v>
      </c>
    </row>
    <row r="342" spans="2:12" ht="15.6" customHeight="1">
      <c r="B342" s="207"/>
      <c r="C342" s="84" t="s">
        <v>295</v>
      </c>
      <c r="D342" s="206" t="s">
        <v>296</v>
      </c>
      <c r="E342" s="36"/>
      <c r="F342" s="68"/>
      <c r="G342" s="69"/>
      <c r="H342" s="70"/>
      <c r="I342" s="71" t="s">
        <v>282</v>
      </c>
      <c r="J342" s="89"/>
      <c r="L342" s="53">
        <v>9</v>
      </c>
    </row>
    <row r="343" spans="2:12" s="287" customFormat="1" ht="15.6" customHeight="1">
      <c r="B343" s="34"/>
      <c r="C343" s="105"/>
      <c r="D343" s="35"/>
      <c r="E343" s="37">
        <v>1</v>
      </c>
      <c r="F343" s="76" t="s">
        <v>45</v>
      </c>
      <c r="G343" s="230"/>
      <c r="H343" s="78"/>
      <c r="I343" s="79" t="s">
        <v>297</v>
      </c>
      <c r="J343" s="90"/>
      <c r="K343" s="51"/>
      <c r="L343" s="53">
        <v>10</v>
      </c>
    </row>
    <row r="344" spans="2:12" ht="15.6" customHeight="1">
      <c r="B344" s="208"/>
      <c r="C344" s="84"/>
      <c r="D344" s="84" t="s">
        <v>298</v>
      </c>
      <c r="E344" s="36"/>
      <c r="F344" s="68"/>
      <c r="G344" s="69"/>
      <c r="H344" s="70"/>
      <c r="I344" s="71" t="s">
        <v>282</v>
      </c>
      <c r="J344" s="89"/>
      <c r="L344" s="53">
        <v>11</v>
      </c>
    </row>
    <row r="345" spans="2:12" s="287" customFormat="1" ht="15.6" customHeight="1">
      <c r="B345" s="105"/>
      <c r="C345" s="74"/>
      <c r="D345" s="35"/>
      <c r="E345" s="37">
        <v>1</v>
      </c>
      <c r="F345" s="76" t="s">
        <v>45</v>
      </c>
      <c r="G345" s="230"/>
      <c r="H345" s="78"/>
      <c r="I345" s="79" t="s">
        <v>297</v>
      </c>
      <c r="J345" s="90"/>
      <c r="K345" s="51"/>
      <c r="L345" s="53">
        <v>12</v>
      </c>
    </row>
    <row r="346" spans="2:12" s="287" customFormat="1" ht="15.6" customHeight="1">
      <c r="B346" s="5"/>
      <c r="C346" s="84"/>
      <c r="D346" s="206" t="s">
        <v>299</v>
      </c>
      <c r="E346" s="18"/>
      <c r="F346" s="68"/>
      <c r="G346" s="69"/>
      <c r="H346" s="70"/>
      <c r="I346" s="71" t="s">
        <v>282</v>
      </c>
      <c r="J346" s="89"/>
      <c r="K346" s="51"/>
      <c r="L346" s="53">
        <v>13</v>
      </c>
    </row>
    <row r="347" spans="2:12" s="287" customFormat="1" ht="15.6" customHeight="1">
      <c r="B347" s="34"/>
      <c r="C347" s="33"/>
      <c r="D347" s="35"/>
      <c r="E347" s="3">
        <v>1</v>
      </c>
      <c r="F347" s="76" t="s">
        <v>45</v>
      </c>
      <c r="G347" s="230"/>
      <c r="H347" s="78"/>
      <c r="I347" s="79" t="s">
        <v>297</v>
      </c>
      <c r="J347" s="90"/>
      <c r="K347" s="51"/>
      <c r="L347" s="53">
        <v>14</v>
      </c>
    </row>
    <row r="348" spans="2:12" s="287" customFormat="1" ht="15.6" customHeight="1">
      <c r="B348" s="7"/>
      <c r="C348" s="91"/>
      <c r="D348" s="104"/>
      <c r="E348" s="18"/>
      <c r="F348" s="68"/>
      <c r="G348" s="69"/>
      <c r="H348" s="70"/>
      <c r="I348" s="87"/>
      <c r="J348" s="89"/>
      <c r="K348" s="51"/>
      <c r="L348" s="53">
        <v>15</v>
      </c>
    </row>
    <row r="349" spans="2:12" s="287" customFormat="1" ht="15.6" customHeight="1">
      <c r="B349" s="11"/>
      <c r="C349" s="101" t="s">
        <v>269</v>
      </c>
      <c r="D349" s="295"/>
      <c r="E349" s="3"/>
      <c r="F349" s="76"/>
      <c r="G349" s="230"/>
      <c r="H349" s="78"/>
      <c r="I349" s="79"/>
      <c r="J349" s="90"/>
      <c r="K349" s="51"/>
      <c r="L349" s="53">
        <v>16</v>
      </c>
    </row>
    <row r="350" spans="2:12" s="287" customFormat="1" ht="15.6" customHeight="1">
      <c r="B350" s="16" t="s">
        <v>74</v>
      </c>
      <c r="C350" s="84" t="s">
        <v>300</v>
      </c>
      <c r="D350" s="38"/>
      <c r="E350" s="25"/>
      <c r="F350" s="68"/>
      <c r="G350" s="69"/>
      <c r="H350" s="70"/>
      <c r="I350" s="88"/>
      <c r="J350" s="99"/>
      <c r="K350" s="51"/>
      <c r="L350" s="53">
        <v>17</v>
      </c>
    </row>
    <row r="351" spans="2:12" s="287" customFormat="1" ht="15.6" customHeight="1">
      <c r="B351" s="105" t="s">
        <v>72</v>
      </c>
      <c r="C351" s="127"/>
      <c r="D351" s="33"/>
      <c r="E351" s="3">
        <v>23</v>
      </c>
      <c r="F351" s="76" t="s">
        <v>59</v>
      </c>
      <c r="G351" s="230"/>
      <c r="H351" s="78"/>
      <c r="I351" s="79"/>
      <c r="J351" s="90"/>
      <c r="K351" s="51"/>
      <c r="L351" s="53">
        <v>18</v>
      </c>
    </row>
    <row r="352" spans="2:12" ht="15.6" customHeight="1">
      <c r="B352" s="5"/>
      <c r="C352" s="104" t="s">
        <v>301</v>
      </c>
      <c r="D352" s="24"/>
      <c r="E352" s="36"/>
      <c r="F352" s="68"/>
      <c r="G352" s="231"/>
      <c r="H352" s="70"/>
      <c r="I352" s="88"/>
      <c r="J352" s="99"/>
      <c r="L352" s="53">
        <v>19</v>
      </c>
    </row>
    <row r="353" spans="2:12" ht="15.6" customHeight="1">
      <c r="B353" s="34"/>
      <c r="C353" s="105"/>
      <c r="D353" s="35"/>
      <c r="E353" s="37">
        <v>42.8</v>
      </c>
      <c r="F353" s="76" t="s">
        <v>59</v>
      </c>
      <c r="G353" s="230"/>
      <c r="H353" s="78"/>
      <c r="I353" s="79"/>
      <c r="J353" s="92"/>
      <c r="L353" s="53">
        <v>20</v>
      </c>
    </row>
    <row r="354" spans="2:12" ht="15.6" customHeight="1">
      <c r="B354" s="5"/>
      <c r="C354" s="84" t="s">
        <v>101</v>
      </c>
      <c r="D354" s="38" t="s">
        <v>302</v>
      </c>
      <c r="E354" s="36"/>
      <c r="F354" s="68"/>
      <c r="G354" s="231"/>
      <c r="H354" s="70"/>
      <c r="I354" s="71"/>
      <c r="J354" s="89"/>
      <c r="L354" s="53">
        <v>21</v>
      </c>
    </row>
    <row r="355" spans="2:12" s="287" customFormat="1" ht="15.6" customHeight="1">
      <c r="B355" s="34"/>
      <c r="C355" s="74"/>
      <c r="D355" s="33"/>
      <c r="E355" s="37">
        <v>1.4</v>
      </c>
      <c r="F355" s="76" t="s">
        <v>59</v>
      </c>
      <c r="G355" s="230"/>
      <c r="H355" s="78"/>
      <c r="I355" s="79"/>
      <c r="J355" s="90"/>
      <c r="K355" s="51"/>
      <c r="L355" s="53">
        <v>22</v>
      </c>
    </row>
    <row r="356" spans="2:12" s="287" customFormat="1" ht="15.6" customHeight="1">
      <c r="B356" s="39"/>
      <c r="C356" s="84" t="s">
        <v>105</v>
      </c>
      <c r="D356" s="38" t="s">
        <v>303</v>
      </c>
      <c r="E356" s="25"/>
      <c r="F356" s="68"/>
      <c r="G356" s="231"/>
      <c r="H356" s="70"/>
      <c r="I356" s="88"/>
      <c r="J356" s="99"/>
      <c r="K356" s="51"/>
      <c r="L356" s="53">
        <v>23</v>
      </c>
    </row>
    <row r="357" spans="2:12" s="287" customFormat="1" ht="15.6" customHeight="1">
      <c r="B357" s="105"/>
      <c r="C357" s="127"/>
      <c r="D357" s="33"/>
      <c r="E357" s="3">
        <v>87</v>
      </c>
      <c r="F357" s="76" t="s">
        <v>59</v>
      </c>
      <c r="G357" s="230"/>
      <c r="H357" s="78"/>
      <c r="I357" s="88"/>
      <c r="J357" s="99"/>
      <c r="K357" s="51"/>
      <c r="L357" s="53">
        <v>24</v>
      </c>
    </row>
    <row r="358" spans="2:12" s="287" customFormat="1" ht="15.6" customHeight="1">
      <c r="B358" s="14"/>
      <c r="C358" s="84"/>
      <c r="D358" s="38" t="s">
        <v>304</v>
      </c>
      <c r="E358" s="36"/>
      <c r="F358" s="68"/>
      <c r="G358" s="231"/>
      <c r="H358" s="70"/>
      <c r="I358" s="71"/>
      <c r="J358" s="89"/>
      <c r="K358" s="51"/>
      <c r="L358" s="53">
        <v>25</v>
      </c>
    </row>
    <row r="359" spans="2:12" s="287" customFormat="1" ht="15.6" customHeight="1">
      <c r="B359" s="11"/>
      <c r="C359" s="127"/>
      <c r="D359" s="33"/>
      <c r="E359" s="37">
        <v>9.48</v>
      </c>
      <c r="F359" s="76" t="s">
        <v>59</v>
      </c>
      <c r="G359" s="230"/>
      <c r="H359" s="78"/>
      <c r="I359" s="79"/>
      <c r="J359" s="90"/>
      <c r="K359" s="51"/>
      <c r="L359" s="53">
        <v>26</v>
      </c>
    </row>
    <row r="360" spans="2:12" s="287" customFormat="1" ht="15.6" customHeight="1">
      <c r="B360" s="5"/>
      <c r="C360" s="84" t="s">
        <v>305</v>
      </c>
      <c r="D360" s="296" t="s">
        <v>306</v>
      </c>
      <c r="E360" s="36"/>
      <c r="F360" s="68"/>
      <c r="G360" s="231"/>
      <c r="H360" s="70"/>
      <c r="I360" s="88"/>
      <c r="J360" s="99"/>
      <c r="K360" s="51"/>
      <c r="L360" s="53">
        <v>27</v>
      </c>
    </row>
    <row r="361" spans="2:12" s="287" customFormat="1" ht="15.6" customHeight="1">
      <c r="B361" s="34"/>
      <c r="C361" s="105"/>
      <c r="D361" s="23"/>
      <c r="E361" s="37">
        <v>37.200000000000003</v>
      </c>
      <c r="F361" s="76" t="s">
        <v>44</v>
      </c>
      <c r="G361" s="230"/>
      <c r="H361" s="78"/>
      <c r="I361" s="88"/>
      <c r="J361" s="99"/>
      <c r="K361" s="51"/>
      <c r="L361" s="53">
        <v>28</v>
      </c>
    </row>
    <row r="362" spans="2:12" ht="15.6" customHeight="1">
      <c r="B362" s="91"/>
      <c r="C362" s="102" t="s">
        <v>103</v>
      </c>
      <c r="D362" s="102" t="s">
        <v>307</v>
      </c>
      <c r="E362" s="36"/>
      <c r="F362" s="68"/>
      <c r="G362" s="231"/>
      <c r="H362" s="70"/>
      <c r="I362" s="71"/>
      <c r="J362" s="89"/>
      <c r="L362" s="53">
        <v>29</v>
      </c>
    </row>
    <row r="363" spans="2:12" ht="15.6" customHeight="1">
      <c r="B363" s="74"/>
      <c r="C363" s="75"/>
      <c r="D363" s="75"/>
      <c r="E363" s="37">
        <v>31.7</v>
      </c>
      <c r="F363" s="76" t="s">
        <v>59</v>
      </c>
      <c r="G363" s="230"/>
      <c r="H363" s="78"/>
      <c r="I363" s="79"/>
      <c r="J363" s="92"/>
      <c r="L363" s="53">
        <v>30</v>
      </c>
    </row>
    <row r="364" spans="2:12" ht="21" customHeight="1">
      <c r="B364" s="51" t="s">
        <v>155</v>
      </c>
      <c r="G364" s="228"/>
    </row>
    <row r="365" spans="2:12" ht="25.5" customHeight="1">
      <c r="B365" s="55" t="s">
        <v>36</v>
      </c>
      <c r="C365" s="56" t="s">
        <v>250</v>
      </c>
      <c r="D365" s="56"/>
      <c r="E365" s="57"/>
      <c r="F365" s="58"/>
      <c r="G365" s="71"/>
      <c r="H365" s="59"/>
      <c r="I365" s="60"/>
      <c r="J365" s="61"/>
    </row>
    <row r="366" spans="2:12" s="53" customFormat="1" ht="24" customHeight="1">
      <c r="B366" s="62" t="s">
        <v>38</v>
      </c>
      <c r="C366" s="327" t="s">
        <v>39</v>
      </c>
      <c r="D366" s="328"/>
      <c r="E366" s="63" t="s">
        <v>19</v>
      </c>
      <c r="F366" s="64" t="s">
        <v>20</v>
      </c>
      <c r="G366" s="229" t="s">
        <v>847</v>
      </c>
      <c r="H366" s="65" t="s">
        <v>846</v>
      </c>
      <c r="I366" s="327" t="s">
        <v>23</v>
      </c>
      <c r="J366" s="328"/>
      <c r="L366" s="286"/>
    </row>
    <row r="367" spans="2:12" ht="15.6" customHeight="1">
      <c r="B367" s="16"/>
      <c r="C367" s="102" t="s">
        <v>103</v>
      </c>
      <c r="D367" s="296" t="s">
        <v>308</v>
      </c>
      <c r="E367" s="36"/>
      <c r="F367" s="68"/>
      <c r="G367" s="69"/>
      <c r="H367" s="70"/>
      <c r="I367" s="87"/>
      <c r="J367" s="89"/>
      <c r="L367" s="53">
        <v>1</v>
      </c>
    </row>
    <row r="368" spans="2:12" ht="15.6" customHeight="1">
      <c r="B368" s="105"/>
      <c r="C368" s="75"/>
      <c r="D368" s="23"/>
      <c r="E368" s="37">
        <v>2</v>
      </c>
      <c r="F368" s="76" t="s">
        <v>45</v>
      </c>
      <c r="G368" s="230"/>
      <c r="H368" s="78"/>
      <c r="I368" s="79"/>
      <c r="J368" s="92"/>
      <c r="L368" s="53">
        <v>2</v>
      </c>
    </row>
    <row r="369" spans="2:12" ht="15.6" customHeight="1">
      <c r="B369" s="208"/>
      <c r="C369" s="84" t="s">
        <v>309</v>
      </c>
      <c r="D369" s="296" t="s">
        <v>310</v>
      </c>
      <c r="E369" s="36"/>
      <c r="F369" s="68"/>
      <c r="G369" s="69"/>
      <c r="H369" s="70"/>
      <c r="I369" s="87"/>
      <c r="J369" s="89"/>
      <c r="L369" s="53">
        <v>3</v>
      </c>
    </row>
    <row r="370" spans="2:12" ht="15.6" customHeight="1">
      <c r="B370" s="105"/>
      <c r="C370" s="74"/>
      <c r="D370" s="35"/>
      <c r="E370" s="37">
        <v>8.94</v>
      </c>
      <c r="F370" s="76" t="s">
        <v>44</v>
      </c>
      <c r="G370" s="230"/>
      <c r="H370" s="78"/>
      <c r="I370" s="79"/>
      <c r="J370" s="90"/>
      <c r="L370" s="53">
        <v>4</v>
      </c>
    </row>
    <row r="371" spans="2:12" ht="15.6" customHeight="1">
      <c r="B371" s="91"/>
      <c r="C371" s="84" t="s">
        <v>311</v>
      </c>
      <c r="D371" s="296" t="s">
        <v>312</v>
      </c>
      <c r="E371" s="36"/>
      <c r="F371" s="68"/>
      <c r="G371" s="69"/>
      <c r="H371" s="70"/>
      <c r="I371" s="87"/>
      <c r="J371" s="99"/>
      <c r="L371" s="53">
        <v>5</v>
      </c>
    </row>
    <row r="372" spans="2:12" ht="15.6" customHeight="1">
      <c r="B372" s="74"/>
      <c r="C372" s="30"/>
      <c r="D372" s="23"/>
      <c r="E372" s="37">
        <v>12.6</v>
      </c>
      <c r="F372" s="76" t="s">
        <v>44</v>
      </c>
      <c r="G372" s="230"/>
      <c r="H372" s="78"/>
      <c r="I372" s="79"/>
      <c r="J372" s="99"/>
      <c r="L372" s="53">
        <v>6</v>
      </c>
    </row>
    <row r="373" spans="2:12" ht="15.6" customHeight="1">
      <c r="B373" s="207"/>
      <c r="C373" s="84" t="s">
        <v>313</v>
      </c>
      <c r="D373" s="84" t="s">
        <v>110</v>
      </c>
      <c r="E373" s="18"/>
      <c r="F373" s="68"/>
      <c r="G373" s="69"/>
      <c r="H373" s="70"/>
      <c r="I373" s="87"/>
      <c r="J373" s="89"/>
      <c r="L373" s="53">
        <v>7</v>
      </c>
    </row>
    <row r="374" spans="2:12" s="287" customFormat="1" ht="15.6" customHeight="1">
      <c r="B374" s="34"/>
      <c r="C374" s="105"/>
      <c r="D374" s="105" t="s">
        <v>314</v>
      </c>
      <c r="E374" s="3">
        <v>2</v>
      </c>
      <c r="F374" s="76" t="s">
        <v>45</v>
      </c>
      <c r="G374" s="230"/>
      <c r="H374" s="78"/>
      <c r="I374" s="79"/>
      <c r="J374" s="90"/>
      <c r="K374" s="51"/>
      <c r="L374" s="53">
        <v>8</v>
      </c>
    </row>
    <row r="375" spans="2:12" s="287" customFormat="1" ht="15.6" customHeight="1">
      <c r="B375" s="207"/>
      <c r="C375" s="84" t="s">
        <v>315</v>
      </c>
      <c r="D375" s="296"/>
      <c r="E375" s="36"/>
      <c r="F375" s="68"/>
      <c r="G375" s="69"/>
      <c r="H375" s="70"/>
      <c r="I375" s="71"/>
      <c r="J375" s="89"/>
      <c r="K375" s="51"/>
      <c r="L375" s="53">
        <v>9</v>
      </c>
    </row>
    <row r="376" spans="2:12" s="287" customFormat="1" ht="15.6" customHeight="1">
      <c r="B376" s="34"/>
      <c r="C376" s="74"/>
      <c r="D376" s="23" t="s">
        <v>316</v>
      </c>
      <c r="E376" s="37">
        <v>1</v>
      </c>
      <c r="F376" s="76" t="s">
        <v>45</v>
      </c>
      <c r="G376" s="230"/>
      <c r="H376" s="78"/>
      <c r="I376" s="79"/>
      <c r="J376" s="90"/>
      <c r="K376" s="51"/>
      <c r="L376" s="53">
        <v>10</v>
      </c>
    </row>
    <row r="377" spans="2:12" s="287" customFormat="1" ht="15.6" customHeight="1">
      <c r="B377" s="208"/>
      <c r="C377" s="84" t="s">
        <v>317</v>
      </c>
      <c r="D377" s="206"/>
      <c r="E377" s="18"/>
      <c r="F377" s="68"/>
      <c r="G377" s="69"/>
      <c r="H377" s="70"/>
      <c r="I377" s="88"/>
      <c r="J377" s="99"/>
      <c r="K377" s="51"/>
      <c r="L377" s="53">
        <v>11</v>
      </c>
    </row>
    <row r="378" spans="2:12" s="287" customFormat="1" ht="15.6" customHeight="1">
      <c r="B378" s="105"/>
      <c r="C378" s="33"/>
      <c r="D378" s="23" t="s">
        <v>316</v>
      </c>
      <c r="E378" s="3">
        <v>1</v>
      </c>
      <c r="F378" s="76" t="s">
        <v>45</v>
      </c>
      <c r="G378" s="230"/>
      <c r="H378" s="78"/>
      <c r="I378" s="88"/>
      <c r="J378" s="99"/>
      <c r="K378" s="51"/>
      <c r="L378" s="53">
        <v>12</v>
      </c>
    </row>
    <row r="379" spans="2:12" s="287" customFormat="1" ht="15.6" customHeight="1">
      <c r="B379" s="5"/>
      <c r="C379" s="84" t="s">
        <v>318</v>
      </c>
      <c r="D379" s="104"/>
      <c r="E379" s="18"/>
      <c r="F379" s="68"/>
      <c r="G379" s="69"/>
      <c r="H379" s="70"/>
      <c r="I379" s="71"/>
      <c r="J379" s="89"/>
      <c r="K379" s="51"/>
      <c r="L379" s="53">
        <v>13</v>
      </c>
    </row>
    <row r="380" spans="2:12" s="287" customFormat="1" ht="15.6" customHeight="1">
      <c r="B380" s="105"/>
      <c r="C380" s="74"/>
      <c r="D380" s="295" t="s">
        <v>319</v>
      </c>
      <c r="E380" s="3">
        <v>1</v>
      </c>
      <c r="F380" s="76" t="s">
        <v>45</v>
      </c>
      <c r="G380" s="230"/>
      <c r="H380" s="78"/>
      <c r="I380" s="79"/>
      <c r="J380" s="90"/>
      <c r="K380" s="51"/>
      <c r="L380" s="53">
        <v>14</v>
      </c>
    </row>
    <row r="381" spans="2:12" s="287" customFormat="1" ht="15.6" customHeight="1">
      <c r="B381" s="5"/>
      <c r="C381" s="102" t="s">
        <v>320</v>
      </c>
      <c r="D381" s="38" t="s">
        <v>321</v>
      </c>
      <c r="E381" s="36"/>
      <c r="F381" s="68"/>
      <c r="G381" s="69"/>
      <c r="H381" s="70"/>
      <c r="I381" s="71"/>
      <c r="J381" s="89"/>
      <c r="K381" s="51"/>
      <c r="L381" s="53">
        <v>15</v>
      </c>
    </row>
    <row r="382" spans="2:12" s="287" customFormat="1" ht="15.6" customHeight="1">
      <c r="B382" s="34"/>
      <c r="C382" s="75"/>
      <c r="D382" s="33" t="s">
        <v>322</v>
      </c>
      <c r="E382" s="37">
        <v>207</v>
      </c>
      <c r="F382" s="76" t="s">
        <v>59</v>
      </c>
      <c r="G382" s="230"/>
      <c r="H382" s="78"/>
      <c r="I382" s="79"/>
      <c r="J382" s="90"/>
      <c r="K382" s="51"/>
      <c r="L382" s="53">
        <v>16</v>
      </c>
    </row>
    <row r="383" spans="2:12" s="287" customFormat="1" ht="15.6" customHeight="1">
      <c r="B383" s="14"/>
      <c r="C383" s="91"/>
      <c r="D383" s="297"/>
      <c r="E383" s="18"/>
      <c r="F383" s="68"/>
      <c r="G383" s="69"/>
      <c r="H383" s="70"/>
      <c r="I383" s="71"/>
      <c r="J383" s="89"/>
      <c r="K383" s="51"/>
      <c r="L383" s="53">
        <v>17</v>
      </c>
    </row>
    <row r="384" spans="2:12" s="287" customFormat="1" ht="15.6" customHeight="1">
      <c r="B384" s="11"/>
      <c r="C384" s="101" t="s">
        <v>269</v>
      </c>
      <c r="D384" s="33"/>
      <c r="E384" s="3"/>
      <c r="F384" s="76"/>
      <c r="G384" s="230"/>
      <c r="H384" s="78"/>
      <c r="I384" s="79"/>
      <c r="J384" s="90"/>
      <c r="K384" s="51"/>
      <c r="L384" s="53">
        <v>18</v>
      </c>
    </row>
    <row r="385" spans="2:12" s="287" customFormat="1" ht="15.6" customHeight="1">
      <c r="B385" s="39"/>
      <c r="C385" s="102"/>
      <c r="D385" s="38"/>
      <c r="E385" s="36"/>
      <c r="F385" s="68"/>
      <c r="G385" s="69"/>
      <c r="H385" s="70"/>
      <c r="I385" s="87"/>
      <c r="J385" s="89"/>
      <c r="K385" s="51"/>
      <c r="L385" s="53">
        <v>19</v>
      </c>
    </row>
    <row r="386" spans="2:12" s="287" customFormat="1" ht="15.6" customHeight="1">
      <c r="B386" s="34"/>
      <c r="C386" s="75"/>
      <c r="D386" s="33"/>
      <c r="E386" s="37"/>
      <c r="F386" s="76"/>
      <c r="G386" s="230"/>
      <c r="H386" s="78"/>
      <c r="I386" s="79"/>
      <c r="J386" s="99"/>
      <c r="K386" s="51"/>
      <c r="L386" s="53">
        <v>20</v>
      </c>
    </row>
    <row r="387" spans="2:12" s="287" customFormat="1" ht="15.6" customHeight="1">
      <c r="B387" s="5" t="s">
        <v>267</v>
      </c>
      <c r="C387" s="84" t="s">
        <v>323</v>
      </c>
      <c r="D387" s="104"/>
      <c r="E387" s="18"/>
      <c r="F387" s="68"/>
      <c r="G387" s="69"/>
      <c r="H387" s="70"/>
      <c r="I387" s="71"/>
      <c r="J387" s="89"/>
      <c r="K387" s="51"/>
      <c r="L387" s="53">
        <v>21</v>
      </c>
    </row>
    <row r="388" spans="2:12" s="287" customFormat="1" ht="15.6" customHeight="1">
      <c r="B388" s="105" t="s">
        <v>72</v>
      </c>
      <c r="C388" s="74"/>
      <c r="D388" s="295"/>
      <c r="E388" s="3"/>
      <c r="F388" s="76"/>
      <c r="G388" s="230"/>
      <c r="H388" s="78"/>
      <c r="I388" s="79"/>
      <c r="J388" s="90"/>
      <c r="K388" s="51"/>
      <c r="L388" s="53">
        <v>22</v>
      </c>
    </row>
    <row r="389" spans="2:12" s="287" customFormat="1" ht="15.6" customHeight="1">
      <c r="B389" s="14"/>
      <c r="C389" s="84" t="s">
        <v>324</v>
      </c>
      <c r="D389" s="104" t="s">
        <v>325</v>
      </c>
      <c r="E389" s="18"/>
      <c r="F389" s="68"/>
      <c r="G389" s="69"/>
      <c r="H389" s="70"/>
      <c r="I389" s="71" t="s">
        <v>282</v>
      </c>
      <c r="J389" s="89"/>
      <c r="K389" s="51"/>
      <c r="L389" s="53">
        <v>23</v>
      </c>
    </row>
    <row r="390" spans="2:12" s="287" customFormat="1" ht="15.6" customHeight="1">
      <c r="B390" s="11"/>
      <c r="C390" s="74"/>
      <c r="D390" s="295" t="s">
        <v>326</v>
      </c>
      <c r="E390" s="3">
        <v>4</v>
      </c>
      <c r="F390" s="76" t="s">
        <v>62</v>
      </c>
      <c r="G390" s="230"/>
      <c r="H390" s="78"/>
      <c r="I390" s="79" t="s">
        <v>327</v>
      </c>
      <c r="J390" s="90"/>
      <c r="K390" s="51"/>
      <c r="L390" s="53">
        <v>24</v>
      </c>
    </row>
    <row r="391" spans="2:12" s="287" customFormat="1" ht="15.6" customHeight="1">
      <c r="B391" s="39"/>
      <c r="C391" s="84" t="s">
        <v>328</v>
      </c>
      <c r="D391" s="84" t="s">
        <v>329</v>
      </c>
      <c r="E391" s="18"/>
      <c r="F391" s="68"/>
      <c r="G391" s="69"/>
      <c r="H391" s="70"/>
      <c r="I391" s="71" t="s">
        <v>282</v>
      </c>
      <c r="J391" s="89"/>
      <c r="K391" s="51"/>
      <c r="L391" s="53">
        <v>25</v>
      </c>
    </row>
    <row r="392" spans="2:12" s="287" customFormat="1" ht="15.6" customHeight="1">
      <c r="B392" s="34"/>
      <c r="C392" s="105"/>
      <c r="D392" s="105" t="s">
        <v>330</v>
      </c>
      <c r="E392" s="3">
        <v>1</v>
      </c>
      <c r="F392" s="76" t="s">
        <v>61</v>
      </c>
      <c r="G392" s="230"/>
      <c r="H392" s="78"/>
      <c r="I392" s="79" t="s">
        <v>331</v>
      </c>
      <c r="J392" s="90"/>
      <c r="K392" s="51"/>
      <c r="L392" s="53">
        <v>26</v>
      </c>
    </row>
    <row r="393" spans="2:12" s="287" customFormat="1" ht="15.6" customHeight="1">
      <c r="B393" s="39"/>
      <c r="C393" s="91"/>
      <c r="D393" s="102" t="s">
        <v>332</v>
      </c>
      <c r="E393" s="36"/>
      <c r="F393" s="68"/>
      <c r="G393" s="69"/>
      <c r="H393" s="70"/>
      <c r="I393" s="71" t="s">
        <v>282</v>
      </c>
      <c r="J393" s="89"/>
      <c r="K393" s="51"/>
      <c r="L393" s="53">
        <v>27</v>
      </c>
    </row>
    <row r="394" spans="2:12" s="287" customFormat="1" ht="15.6" customHeight="1">
      <c r="B394" s="34"/>
      <c r="C394" s="74"/>
      <c r="D394" s="75" t="s">
        <v>333</v>
      </c>
      <c r="E394" s="37">
        <v>8</v>
      </c>
      <c r="F394" s="76" t="s">
        <v>334</v>
      </c>
      <c r="G394" s="230"/>
      <c r="H394" s="78"/>
      <c r="I394" s="79" t="s">
        <v>331</v>
      </c>
      <c r="J394" s="90"/>
      <c r="K394" s="51"/>
      <c r="L394" s="53">
        <v>28</v>
      </c>
    </row>
    <row r="395" spans="2:12" s="287" customFormat="1" ht="15.6" customHeight="1">
      <c r="B395" s="39"/>
      <c r="C395" s="91"/>
      <c r="D395" s="102" t="s">
        <v>335</v>
      </c>
      <c r="E395" s="36"/>
      <c r="F395" s="68"/>
      <c r="G395" s="69"/>
      <c r="H395" s="70"/>
      <c r="I395" s="128" t="s">
        <v>282</v>
      </c>
      <c r="J395" s="89"/>
      <c r="K395" s="51"/>
      <c r="L395" s="53">
        <v>29</v>
      </c>
    </row>
    <row r="396" spans="2:12" s="287" customFormat="1" ht="15.6" customHeight="1">
      <c r="B396" s="34"/>
      <c r="C396" s="74"/>
      <c r="D396" s="75"/>
      <c r="E396" s="37">
        <v>28</v>
      </c>
      <c r="F396" s="76" t="s">
        <v>61</v>
      </c>
      <c r="G396" s="230"/>
      <c r="H396" s="78"/>
      <c r="I396" s="113" t="s">
        <v>327</v>
      </c>
      <c r="J396" s="90"/>
      <c r="K396" s="51"/>
      <c r="L396" s="53">
        <v>30</v>
      </c>
    </row>
    <row r="397" spans="2:12" ht="21" customHeight="1">
      <c r="B397" s="51" t="s">
        <v>155</v>
      </c>
      <c r="G397" s="228"/>
    </row>
    <row r="398" spans="2:12" ht="25.5" customHeight="1">
      <c r="B398" s="55" t="s">
        <v>36</v>
      </c>
      <c r="C398" s="56" t="s">
        <v>250</v>
      </c>
      <c r="D398" s="56"/>
      <c r="E398" s="57"/>
      <c r="F398" s="58"/>
      <c r="G398" s="71"/>
      <c r="H398" s="59"/>
      <c r="I398" s="60"/>
      <c r="J398" s="61"/>
    </row>
    <row r="399" spans="2:12" s="53" customFormat="1" ht="24" customHeight="1">
      <c r="B399" s="62" t="s">
        <v>38</v>
      </c>
      <c r="C399" s="327" t="s">
        <v>39</v>
      </c>
      <c r="D399" s="328"/>
      <c r="E399" s="63" t="s">
        <v>19</v>
      </c>
      <c r="F399" s="64" t="s">
        <v>20</v>
      </c>
      <c r="G399" s="229" t="s">
        <v>847</v>
      </c>
      <c r="H399" s="65" t="s">
        <v>846</v>
      </c>
      <c r="I399" s="327" t="s">
        <v>23</v>
      </c>
      <c r="J399" s="328"/>
      <c r="L399" s="286"/>
    </row>
    <row r="400" spans="2:12" ht="15.6" customHeight="1">
      <c r="B400" s="91"/>
      <c r="C400" s="102"/>
      <c r="D400" s="209" t="s">
        <v>336</v>
      </c>
      <c r="E400" s="2"/>
      <c r="F400" s="68"/>
      <c r="G400" s="69"/>
      <c r="H400" s="70"/>
      <c r="I400" s="71" t="s">
        <v>282</v>
      </c>
      <c r="J400" s="89"/>
      <c r="L400" s="53">
        <v>1</v>
      </c>
    </row>
    <row r="401" spans="2:12" ht="15.6" customHeight="1">
      <c r="B401" s="74"/>
      <c r="C401" s="75"/>
      <c r="D401" s="23"/>
      <c r="E401" s="3">
        <v>2</v>
      </c>
      <c r="F401" s="76" t="s">
        <v>45</v>
      </c>
      <c r="G401" s="230"/>
      <c r="H401" s="78"/>
      <c r="I401" s="79" t="s">
        <v>337</v>
      </c>
      <c r="J401" s="92"/>
      <c r="L401" s="53">
        <v>2</v>
      </c>
    </row>
    <row r="402" spans="2:12" ht="15.6" customHeight="1">
      <c r="B402" s="207"/>
      <c r="C402" s="102"/>
      <c r="D402" s="102" t="s">
        <v>338</v>
      </c>
      <c r="E402" s="36"/>
      <c r="F402" s="68"/>
      <c r="G402" s="69"/>
      <c r="H402" s="70"/>
      <c r="I402" s="71" t="s">
        <v>282</v>
      </c>
      <c r="J402" s="89"/>
      <c r="L402" s="53">
        <v>3</v>
      </c>
    </row>
    <row r="403" spans="2:12" ht="15.6" customHeight="1">
      <c r="B403" s="34"/>
      <c r="C403" s="75"/>
      <c r="D403" s="75"/>
      <c r="E403" s="37">
        <v>20.399999999999999</v>
      </c>
      <c r="F403" s="76" t="s">
        <v>44</v>
      </c>
      <c r="G403" s="230"/>
      <c r="H403" s="78"/>
      <c r="I403" s="79" t="s">
        <v>337</v>
      </c>
      <c r="J403" s="92"/>
      <c r="L403" s="53">
        <v>4</v>
      </c>
    </row>
    <row r="404" spans="2:12" ht="15.6" customHeight="1">
      <c r="B404" s="207"/>
      <c r="C404" s="210"/>
      <c r="D404" s="102" t="s">
        <v>294</v>
      </c>
      <c r="E404" s="36"/>
      <c r="F404" s="68"/>
      <c r="G404" s="69"/>
      <c r="H404" s="70"/>
      <c r="I404" s="71" t="s">
        <v>282</v>
      </c>
      <c r="J404" s="89"/>
      <c r="L404" s="53">
        <v>5</v>
      </c>
    </row>
    <row r="405" spans="2:12" s="287" customFormat="1" ht="15.6" customHeight="1">
      <c r="B405" s="34"/>
      <c r="C405" s="30"/>
      <c r="D405" s="75" t="s">
        <v>339</v>
      </c>
      <c r="E405" s="37">
        <v>14.6</v>
      </c>
      <c r="F405" s="76" t="s">
        <v>44</v>
      </c>
      <c r="G405" s="230"/>
      <c r="H405" s="78"/>
      <c r="I405" s="79" t="s">
        <v>337</v>
      </c>
      <c r="J405" s="90"/>
      <c r="K405" s="51"/>
      <c r="L405" s="53">
        <v>6</v>
      </c>
    </row>
    <row r="406" spans="2:12" s="287" customFormat="1" ht="15.6" customHeight="1">
      <c r="B406" s="208"/>
      <c r="C406" s="84"/>
      <c r="D406" s="296" t="s">
        <v>340</v>
      </c>
      <c r="E406" s="36"/>
      <c r="F406" s="68"/>
      <c r="G406" s="69"/>
      <c r="H406" s="70"/>
      <c r="I406" s="71" t="s">
        <v>282</v>
      </c>
      <c r="J406" s="99"/>
      <c r="K406" s="51"/>
      <c r="L406" s="53">
        <v>7</v>
      </c>
    </row>
    <row r="407" spans="2:12" s="287" customFormat="1" ht="15.6" customHeight="1">
      <c r="B407" s="105"/>
      <c r="C407" s="105"/>
      <c r="D407" s="23" t="s">
        <v>341</v>
      </c>
      <c r="E407" s="37">
        <v>1</v>
      </c>
      <c r="F407" s="76" t="s">
        <v>45</v>
      </c>
      <c r="G407" s="230"/>
      <c r="H407" s="78"/>
      <c r="I407" s="79" t="s">
        <v>331</v>
      </c>
      <c r="J407" s="99"/>
      <c r="K407" s="51"/>
      <c r="L407" s="53">
        <v>8</v>
      </c>
    </row>
    <row r="408" spans="2:12" s="287" customFormat="1" ht="15.6" customHeight="1">
      <c r="B408" s="5"/>
      <c r="C408" s="84" t="s">
        <v>342</v>
      </c>
      <c r="D408" s="296" t="s">
        <v>343</v>
      </c>
      <c r="E408" s="36"/>
      <c r="F408" s="68"/>
      <c r="G408" s="69"/>
      <c r="H408" s="70"/>
      <c r="I408" s="87"/>
      <c r="J408" s="89"/>
      <c r="K408" s="51"/>
      <c r="L408" s="53">
        <v>9</v>
      </c>
    </row>
    <row r="409" spans="2:12" s="287" customFormat="1" ht="15.6" customHeight="1">
      <c r="B409" s="105"/>
      <c r="C409" s="105"/>
      <c r="D409" s="211" t="s">
        <v>344</v>
      </c>
      <c r="E409" s="37">
        <v>4.87</v>
      </c>
      <c r="F409" s="76" t="s">
        <v>44</v>
      </c>
      <c r="G409" s="230"/>
      <c r="H409" s="78"/>
      <c r="I409" s="79"/>
      <c r="J409" s="90"/>
      <c r="K409" s="51"/>
      <c r="L409" s="53">
        <v>10</v>
      </c>
    </row>
    <row r="410" spans="2:12" s="287" customFormat="1" ht="15.6" customHeight="1">
      <c r="B410" s="5"/>
      <c r="C410" s="84"/>
      <c r="D410" s="206" t="s">
        <v>345</v>
      </c>
      <c r="E410" s="18"/>
      <c r="F410" s="68"/>
      <c r="G410" s="69"/>
      <c r="H410" s="70"/>
      <c r="I410" s="88"/>
      <c r="J410" s="99"/>
      <c r="K410" s="51"/>
      <c r="L410" s="53">
        <v>11</v>
      </c>
    </row>
    <row r="411" spans="2:12" s="287" customFormat="1" ht="15.6" customHeight="1">
      <c r="B411" s="34"/>
      <c r="C411" s="33"/>
      <c r="D411" s="35" t="s">
        <v>346</v>
      </c>
      <c r="E411" s="3">
        <v>1</v>
      </c>
      <c r="F411" s="76" t="s">
        <v>347</v>
      </c>
      <c r="G411" s="230"/>
      <c r="H411" s="78"/>
      <c r="I411" s="88"/>
      <c r="J411" s="99"/>
      <c r="K411" s="51"/>
      <c r="L411" s="53">
        <v>12</v>
      </c>
    </row>
    <row r="412" spans="2:12" s="287" customFormat="1" ht="15.6" customHeight="1">
      <c r="B412" s="14"/>
      <c r="C412" s="84"/>
      <c r="D412" s="206" t="s">
        <v>348</v>
      </c>
      <c r="E412" s="18"/>
      <c r="F412" s="68"/>
      <c r="G412" s="69"/>
      <c r="H412" s="70"/>
      <c r="I412" s="71"/>
      <c r="J412" s="89"/>
      <c r="K412" s="51"/>
      <c r="L412" s="53">
        <v>13</v>
      </c>
    </row>
    <row r="413" spans="2:12" s="287" customFormat="1" ht="15.6" customHeight="1">
      <c r="B413" s="11"/>
      <c r="C413" s="74"/>
      <c r="D413" s="35"/>
      <c r="E413" s="3">
        <v>15</v>
      </c>
      <c r="F413" s="76" t="s">
        <v>45</v>
      </c>
      <c r="G413" s="230"/>
      <c r="H413" s="78"/>
      <c r="I413" s="79"/>
      <c r="J413" s="90"/>
      <c r="K413" s="51"/>
      <c r="L413" s="53">
        <v>14</v>
      </c>
    </row>
    <row r="414" spans="2:12" s="287" customFormat="1" ht="15.6" customHeight="1">
      <c r="B414" s="39"/>
      <c r="C414" s="84" t="s">
        <v>349</v>
      </c>
      <c r="D414" s="84" t="s">
        <v>329</v>
      </c>
      <c r="E414" s="18"/>
      <c r="F414" s="68"/>
      <c r="G414" s="69"/>
      <c r="H414" s="70"/>
      <c r="I414" s="71"/>
      <c r="J414" s="89"/>
      <c r="K414" s="51"/>
      <c r="L414" s="53">
        <v>15</v>
      </c>
    </row>
    <row r="415" spans="2:12" s="287" customFormat="1" ht="15.6" customHeight="1">
      <c r="B415" s="34"/>
      <c r="C415" s="105"/>
      <c r="D415" s="105" t="s">
        <v>330</v>
      </c>
      <c r="E415" s="3">
        <v>1</v>
      </c>
      <c r="F415" s="76" t="s">
        <v>61</v>
      </c>
      <c r="G415" s="230"/>
      <c r="H415" s="78"/>
      <c r="I415" s="79"/>
      <c r="J415" s="90"/>
      <c r="K415" s="51"/>
      <c r="L415" s="53">
        <v>16</v>
      </c>
    </row>
    <row r="416" spans="2:12" s="287" customFormat="1" ht="15.6" customHeight="1">
      <c r="B416" s="208"/>
      <c r="C416" s="91"/>
      <c r="D416" s="102" t="s">
        <v>350</v>
      </c>
      <c r="E416" s="36"/>
      <c r="F416" s="68"/>
      <c r="G416" s="69"/>
      <c r="H416" s="70"/>
      <c r="I416" s="71"/>
      <c r="J416" s="89"/>
      <c r="K416" s="51"/>
      <c r="L416" s="53">
        <v>17</v>
      </c>
    </row>
    <row r="417" spans="2:12" s="287" customFormat="1" ht="15.6" customHeight="1">
      <c r="B417" s="105"/>
      <c r="C417" s="74"/>
      <c r="D417" s="211" t="s">
        <v>351</v>
      </c>
      <c r="E417" s="37">
        <v>6</v>
      </c>
      <c r="F417" s="76" t="s">
        <v>61</v>
      </c>
      <c r="G417" s="230"/>
      <c r="H417" s="78"/>
      <c r="I417" s="79"/>
      <c r="J417" s="90"/>
      <c r="K417" s="51"/>
      <c r="L417" s="53">
        <v>18</v>
      </c>
    </row>
    <row r="418" spans="2:12" s="287" customFormat="1" ht="15.6" customHeight="1">
      <c r="B418" s="91"/>
      <c r="C418" s="91"/>
      <c r="D418" s="296"/>
      <c r="E418" s="36"/>
      <c r="F418" s="68"/>
      <c r="G418" s="69"/>
      <c r="H418" s="70"/>
      <c r="I418" s="87"/>
      <c r="J418" s="99"/>
      <c r="K418" s="51"/>
      <c r="L418" s="53">
        <v>19</v>
      </c>
    </row>
    <row r="419" spans="2:12" s="287" customFormat="1" ht="15.6" customHeight="1">
      <c r="B419" s="74"/>
      <c r="C419" s="101" t="s">
        <v>269</v>
      </c>
      <c r="D419" s="23"/>
      <c r="E419" s="37"/>
      <c r="F419" s="76"/>
      <c r="G419" s="231"/>
      <c r="H419" s="98"/>
      <c r="I419" s="88"/>
      <c r="J419" s="90"/>
      <c r="K419" s="51"/>
      <c r="L419" s="53">
        <v>20</v>
      </c>
    </row>
    <row r="420" spans="2:12" s="287" customFormat="1" ht="15.6" customHeight="1">
      <c r="B420" s="91"/>
      <c r="C420" s="91"/>
      <c r="D420" s="296"/>
      <c r="E420" s="36"/>
      <c r="F420" s="68"/>
      <c r="G420" s="69"/>
      <c r="H420" s="70"/>
      <c r="I420" s="87"/>
      <c r="J420" s="99"/>
      <c r="K420" s="51"/>
      <c r="L420" s="53">
        <v>21</v>
      </c>
    </row>
    <row r="421" spans="2:12" s="287" customFormat="1" ht="15.6" customHeight="1">
      <c r="B421" s="74"/>
      <c r="C421" s="101"/>
      <c r="D421" s="23"/>
      <c r="E421" s="37"/>
      <c r="F421" s="76"/>
      <c r="G421" s="231"/>
      <c r="H421" s="98"/>
      <c r="I421" s="88"/>
      <c r="J421" s="99"/>
      <c r="K421" s="51"/>
      <c r="L421" s="53">
        <v>22</v>
      </c>
    </row>
    <row r="422" spans="2:12" s="287" customFormat="1" ht="15.6" customHeight="1">
      <c r="B422" s="131" t="s">
        <v>674</v>
      </c>
      <c r="C422" s="112" t="s">
        <v>352</v>
      </c>
      <c r="D422" s="209"/>
      <c r="E422" s="212"/>
      <c r="F422" s="94"/>
      <c r="G422" s="69"/>
      <c r="H422" s="70"/>
      <c r="I422" s="71"/>
      <c r="J422" s="89"/>
      <c r="K422" s="51"/>
      <c r="L422" s="53">
        <v>23</v>
      </c>
    </row>
    <row r="423" spans="2:12" s="287" customFormat="1" ht="15.6" customHeight="1">
      <c r="B423" s="74"/>
      <c r="C423" s="74"/>
      <c r="D423" s="33"/>
      <c r="E423" s="37">
        <v>99.1</v>
      </c>
      <c r="F423" s="76" t="s">
        <v>59</v>
      </c>
      <c r="G423" s="230"/>
      <c r="H423" s="78"/>
      <c r="I423" s="79"/>
      <c r="J423" s="90"/>
      <c r="K423" s="51"/>
      <c r="L423" s="53">
        <v>24</v>
      </c>
    </row>
    <row r="424" spans="2:12" s="287" customFormat="1" ht="15.6" customHeight="1">
      <c r="B424" s="14"/>
      <c r="C424" s="84" t="s">
        <v>353</v>
      </c>
      <c r="D424" s="40"/>
      <c r="E424" s="4"/>
      <c r="F424" s="68"/>
      <c r="G424" s="69"/>
      <c r="H424" s="70"/>
      <c r="I424" s="111"/>
      <c r="J424" s="99"/>
      <c r="K424" s="51"/>
      <c r="L424" s="53">
        <v>25</v>
      </c>
    </row>
    <row r="425" spans="2:12" s="287" customFormat="1" ht="15.6" customHeight="1">
      <c r="B425" s="11"/>
      <c r="C425" s="74"/>
      <c r="D425" s="33"/>
      <c r="E425" s="3">
        <v>10.6</v>
      </c>
      <c r="F425" s="76" t="s">
        <v>59</v>
      </c>
      <c r="G425" s="230"/>
      <c r="H425" s="78"/>
      <c r="I425" s="79"/>
      <c r="J425" s="90"/>
      <c r="K425" s="51"/>
      <c r="L425" s="53">
        <v>26</v>
      </c>
    </row>
    <row r="426" spans="2:12" s="287" customFormat="1" ht="15.6" customHeight="1">
      <c r="B426" s="39"/>
      <c r="C426" s="91"/>
      <c r="D426" s="209"/>
      <c r="E426" s="2"/>
      <c r="F426" s="68"/>
      <c r="G426" s="69"/>
      <c r="H426" s="70"/>
      <c r="I426" s="87"/>
      <c r="J426" s="89"/>
      <c r="K426" s="51"/>
      <c r="L426" s="53">
        <v>27</v>
      </c>
    </row>
    <row r="427" spans="2:12" s="287" customFormat="1" ht="15.6" customHeight="1">
      <c r="B427" s="34"/>
      <c r="C427" s="101" t="s">
        <v>269</v>
      </c>
      <c r="D427" s="23"/>
      <c r="E427" s="3"/>
      <c r="F427" s="76"/>
      <c r="G427" s="230"/>
      <c r="H427" s="78"/>
      <c r="I427" s="79"/>
      <c r="J427" s="90"/>
      <c r="K427" s="51"/>
      <c r="L427" s="53">
        <v>28</v>
      </c>
    </row>
    <row r="428" spans="2:12" s="287" customFormat="1" ht="15.6" customHeight="1">
      <c r="B428" s="39"/>
      <c r="C428" s="91"/>
      <c r="D428" s="209"/>
      <c r="E428" s="2"/>
      <c r="F428" s="68"/>
      <c r="G428" s="69"/>
      <c r="H428" s="70"/>
      <c r="I428" s="87"/>
      <c r="J428" s="89"/>
      <c r="K428" s="51"/>
      <c r="L428" s="53">
        <v>29</v>
      </c>
    </row>
    <row r="429" spans="2:12" s="287" customFormat="1" ht="15.6" customHeight="1">
      <c r="B429" s="34"/>
      <c r="C429" s="101"/>
      <c r="D429" s="23"/>
      <c r="E429" s="3"/>
      <c r="F429" s="76"/>
      <c r="G429" s="230"/>
      <c r="H429" s="78"/>
      <c r="I429" s="79"/>
      <c r="J429" s="92"/>
      <c r="K429" s="51"/>
      <c r="L429" s="53">
        <v>30</v>
      </c>
    </row>
    <row r="430" spans="2:12" ht="21" customHeight="1">
      <c r="B430" s="51" t="s">
        <v>155</v>
      </c>
      <c r="G430" s="228"/>
    </row>
    <row r="431" spans="2:12" ht="25.5" customHeight="1">
      <c r="B431" s="55" t="s">
        <v>36</v>
      </c>
      <c r="C431" s="56" t="s">
        <v>679</v>
      </c>
      <c r="D431" s="56"/>
      <c r="E431" s="57"/>
      <c r="F431" s="58"/>
      <c r="G431" s="71"/>
      <c r="H431" s="59"/>
      <c r="I431" s="60"/>
      <c r="J431" s="61"/>
    </row>
    <row r="432" spans="2:12" s="53" customFormat="1" ht="24" customHeight="1">
      <c r="B432" s="62" t="s">
        <v>38</v>
      </c>
      <c r="C432" s="327" t="s">
        <v>39</v>
      </c>
      <c r="D432" s="328"/>
      <c r="E432" s="63" t="s">
        <v>19</v>
      </c>
      <c r="F432" s="64" t="s">
        <v>20</v>
      </c>
      <c r="G432" s="229" t="s">
        <v>847</v>
      </c>
      <c r="H432" s="65" t="s">
        <v>846</v>
      </c>
      <c r="I432" s="327" t="s">
        <v>23</v>
      </c>
      <c r="J432" s="328"/>
      <c r="L432" s="286"/>
    </row>
    <row r="433" spans="2:12" ht="15.6" customHeight="1">
      <c r="B433" s="208" t="s">
        <v>680</v>
      </c>
      <c r="C433" s="102"/>
      <c r="D433" s="102"/>
      <c r="E433" s="36"/>
      <c r="F433" s="68"/>
      <c r="G433" s="69"/>
      <c r="H433" s="70"/>
      <c r="I433" s="71"/>
      <c r="J433" s="89"/>
      <c r="L433" s="53">
        <v>1</v>
      </c>
    </row>
    <row r="434" spans="2:12" ht="15.6" customHeight="1">
      <c r="B434" s="105"/>
      <c r="C434" s="75"/>
      <c r="D434" s="75"/>
      <c r="E434" s="37"/>
      <c r="F434" s="76"/>
      <c r="G434" s="230"/>
      <c r="H434" s="78"/>
      <c r="I434" s="79"/>
      <c r="J434" s="99"/>
      <c r="L434" s="53">
        <v>2</v>
      </c>
    </row>
    <row r="435" spans="2:12" ht="15.6" customHeight="1">
      <c r="B435" s="84" t="s">
        <v>681</v>
      </c>
      <c r="C435" s="102" t="s">
        <v>113</v>
      </c>
      <c r="D435" s="209" t="s">
        <v>354</v>
      </c>
      <c r="E435" s="2"/>
      <c r="F435" s="68"/>
      <c r="G435" s="69"/>
      <c r="H435" s="70"/>
      <c r="I435" s="71"/>
      <c r="J435" s="89"/>
      <c r="L435" s="53">
        <v>3</v>
      </c>
    </row>
    <row r="436" spans="2:12" ht="15.6" customHeight="1">
      <c r="B436" s="74"/>
      <c r="C436" s="75"/>
      <c r="D436" s="23"/>
      <c r="E436" s="3">
        <v>692</v>
      </c>
      <c r="F436" s="76" t="s">
        <v>58</v>
      </c>
      <c r="G436" s="230"/>
      <c r="H436" s="78"/>
      <c r="I436" s="79"/>
      <c r="J436" s="92"/>
      <c r="L436" s="53">
        <v>4</v>
      </c>
    </row>
    <row r="437" spans="2:12" ht="15.6" customHeight="1">
      <c r="B437" s="207"/>
      <c r="C437" s="102" t="s">
        <v>355</v>
      </c>
      <c r="D437" s="209" t="s">
        <v>356</v>
      </c>
      <c r="E437" s="36"/>
      <c r="F437" s="68"/>
      <c r="G437" s="69"/>
      <c r="H437" s="70"/>
      <c r="I437" s="71"/>
      <c r="J437" s="89"/>
      <c r="L437" s="53">
        <v>5</v>
      </c>
    </row>
    <row r="438" spans="2:12" s="287" customFormat="1" ht="15.6" customHeight="1">
      <c r="B438" s="34"/>
      <c r="C438" s="75"/>
      <c r="D438" s="75"/>
      <c r="E438" s="37">
        <v>423</v>
      </c>
      <c r="F438" s="76" t="s">
        <v>58</v>
      </c>
      <c r="G438" s="230"/>
      <c r="H438" s="78"/>
      <c r="I438" s="79"/>
      <c r="J438" s="92"/>
      <c r="K438" s="51"/>
      <c r="L438" s="53">
        <v>6</v>
      </c>
    </row>
    <row r="439" spans="2:12" s="287" customFormat="1" ht="15.6" customHeight="1">
      <c r="B439" s="207"/>
      <c r="C439" s="102" t="s">
        <v>788</v>
      </c>
      <c r="D439" s="102"/>
      <c r="E439" s="36"/>
      <c r="F439" s="68"/>
      <c r="G439" s="69"/>
      <c r="H439" s="70"/>
      <c r="I439" s="71"/>
      <c r="J439" s="89"/>
      <c r="K439" s="51"/>
      <c r="L439" s="53">
        <v>7</v>
      </c>
    </row>
    <row r="440" spans="2:12" s="287" customFormat="1" ht="15.6" customHeight="1">
      <c r="B440" s="34"/>
      <c r="C440" s="75"/>
      <c r="D440" s="75"/>
      <c r="E440" s="37">
        <v>74.099999999999994</v>
      </c>
      <c r="F440" s="76" t="s">
        <v>789</v>
      </c>
      <c r="G440" s="230"/>
      <c r="H440" s="78"/>
      <c r="I440" s="79"/>
      <c r="J440" s="90"/>
      <c r="K440" s="51"/>
      <c r="L440" s="53">
        <v>8</v>
      </c>
    </row>
    <row r="441" spans="2:12" s="287" customFormat="1" ht="15.6" customHeight="1">
      <c r="B441" s="208"/>
      <c r="C441" s="102"/>
      <c r="D441" s="102"/>
      <c r="E441" s="36"/>
      <c r="F441" s="68"/>
      <c r="G441" s="69"/>
      <c r="H441" s="70"/>
      <c r="I441" s="71"/>
      <c r="J441" s="99"/>
      <c r="K441" s="51"/>
      <c r="L441" s="53">
        <v>9</v>
      </c>
    </row>
    <row r="442" spans="2:12" s="287" customFormat="1" ht="15.6" customHeight="1">
      <c r="B442" s="105"/>
      <c r="C442" s="75"/>
      <c r="D442" s="75"/>
      <c r="E442" s="37"/>
      <c r="F442" s="76"/>
      <c r="G442" s="230"/>
      <c r="H442" s="78"/>
      <c r="I442" s="79"/>
      <c r="J442" s="99"/>
      <c r="K442" s="51"/>
      <c r="L442" s="53">
        <v>10</v>
      </c>
    </row>
    <row r="443" spans="2:12" s="287" customFormat="1" ht="15.6" customHeight="1">
      <c r="B443" s="5"/>
      <c r="C443" s="102" t="s">
        <v>357</v>
      </c>
      <c r="D443" s="102" t="s">
        <v>358</v>
      </c>
      <c r="E443" s="36"/>
      <c r="F443" s="68"/>
      <c r="G443" s="69"/>
      <c r="H443" s="70"/>
      <c r="I443" s="87"/>
      <c r="J443" s="89"/>
      <c r="K443" s="51"/>
      <c r="L443" s="53">
        <v>11</v>
      </c>
    </row>
    <row r="444" spans="2:12" s="287" customFormat="1" ht="15.6" customHeight="1">
      <c r="B444" s="105"/>
      <c r="C444" s="75"/>
      <c r="D444" s="75" t="s">
        <v>359</v>
      </c>
      <c r="E444" s="37">
        <v>12</v>
      </c>
      <c r="F444" s="76" t="s">
        <v>45</v>
      </c>
      <c r="G444" s="230"/>
      <c r="H444" s="78"/>
      <c r="I444" s="79"/>
      <c r="J444" s="90"/>
      <c r="K444" s="51"/>
      <c r="L444" s="53">
        <v>12</v>
      </c>
    </row>
    <row r="445" spans="2:12" s="287" customFormat="1" ht="15.6" customHeight="1">
      <c r="B445" s="5"/>
      <c r="C445" s="102" t="s">
        <v>360</v>
      </c>
      <c r="D445" s="296" t="s">
        <v>361</v>
      </c>
      <c r="E445" s="36"/>
      <c r="F445" s="68"/>
      <c r="G445" s="69"/>
      <c r="H445" s="70"/>
      <c r="I445" s="88"/>
      <c r="J445" s="99"/>
      <c r="K445" s="51"/>
      <c r="L445" s="53">
        <v>13</v>
      </c>
    </row>
    <row r="446" spans="2:12" s="287" customFormat="1" ht="15.6" customHeight="1">
      <c r="B446" s="34"/>
      <c r="C446" s="75"/>
      <c r="D446" s="23"/>
      <c r="E446" s="37">
        <v>41</v>
      </c>
      <c r="F446" s="76" t="s">
        <v>44</v>
      </c>
      <c r="G446" s="230"/>
      <c r="H446" s="78"/>
      <c r="I446" s="88"/>
      <c r="J446" s="99"/>
      <c r="K446" s="51"/>
      <c r="L446" s="53">
        <v>14</v>
      </c>
    </row>
    <row r="447" spans="2:12" s="287" customFormat="1" ht="15.6" customHeight="1">
      <c r="B447" s="14"/>
      <c r="C447" s="102" t="s">
        <v>362</v>
      </c>
      <c r="D447" s="102" t="s">
        <v>363</v>
      </c>
      <c r="E447" s="36"/>
      <c r="F447" s="68"/>
      <c r="G447" s="69"/>
      <c r="H447" s="70"/>
      <c r="I447" s="71"/>
      <c r="J447" s="89"/>
      <c r="K447" s="51"/>
      <c r="L447" s="53">
        <v>15</v>
      </c>
    </row>
    <row r="448" spans="2:12" s="287" customFormat="1" ht="15.6" customHeight="1">
      <c r="B448" s="11"/>
      <c r="C448" s="75"/>
      <c r="D448" s="211" t="s">
        <v>364</v>
      </c>
      <c r="E448" s="37">
        <v>12</v>
      </c>
      <c r="F448" s="76" t="s">
        <v>62</v>
      </c>
      <c r="G448" s="230"/>
      <c r="H448" s="78"/>
      <c r="I448" s="79"/>
      <c r="J448" s="90"/>
      <c r="K448" s="51"/>
      <c r="L448" s="53">
        <v>16</v>
      </c>
    </row>
    <row r="449" spans="2:12" s="287" customFormat="1" ht="15.6" customHeight="1">
      <c r="B449" s="39"/>
      <c r="C449" s="102" t="s">
        <v>365</v>
      </c>
      <c r="D449" s="206" t="s">
        <v>366</v>
      </c>
      <c r="E449" s="18"/>
      <c r="F449" s="68"/>
      <c r="G449" s="69"/>
      <c r="H449" s="70"/>
      <c r="I449" s="71"/>
      <c r="J449" s="89"/>
      <c r="K449" s="51"/>
      <c r="L449" s="53">
        <v>17</v>
      </c>
    </row>
    <row r="450" spans="2:12" s="287" customFormat="1" ht="15.6" customHeight="1">
      <c r="B450" s="34"/>
      <c r="C450" s="75"/>
      <c r="D450" s="35"/>
      <c r="E450" s="3">
        <v>89</v>
      </c>
      <c r="F450" s="76" t="s">
        <v>44</v>
      </c>
      <c r="G450" s="230"/>
      <c r="H450" s="78"/>
      <c r="I450" s="79"/>
      <c r="J450" s="90"/>
      <c r="K450" s="51"/>
      <c r="L450" s="53">
        <v>18</v>
      </c>
    </row>
    <row r="451" spans="2:12" s="287" customFormat="1" ht="15.6" customHeight="1">
      <c r="B451" s="208"/>
      <c r="C451" s="84"/>
      <c r="D451" s="102" t="s">
        <v>367</v>
      </c>
      <c r="E451" s="36"/>
      <c r="F451" s="68"/>
      <c r="G451" s="69"/>
      <c r="H451" s="70"/>
      <c r="I451" s="71"/>
      <c r="J451" s="89"/>
      <c r="K451" s="51"/>
      <c r="L451" s="53">
        <v>19</v>
      </c>
    </row>
    <row r="452" spans="2:12" s="287" customFormat="1" ht="15.6" customHeight="1">
      <c r="B452" s="105"/>
      <c r="C452" s="101"/>
      <c r="D452" s="211"/>
      <c r="E452" s="37">
        <v>31</v>
      </c>
      <c r="F452" s="76" t="s">
        <v>44</v>
      </c>
      <c r="G452" s="230"/>
      <c r="H452" s="78"/>
      <c r="I452" s="79"/>
      <c r="J452" s="90"/>
      <c r="K452" s="51"/>
      <c r="L452" s="53">
        <v>20</v>
      </c>
    </row>
    <row r="453" spans="2:12" s="287" customFormat="1" ht="15.6" customHeight="1">
      <c r="B453" s="91"/>
      <c r="C453" s="84"/>
      <c r="D453" s="102" t="s">
        <v>368</v>
      </c>
      <c r="E453" s="36"/>
      <c r="F453" s="68"/>
      <c r="G453" s="69"/>
      <c r="H453" s="70"/>
      <c r="I453" s="87"/>
      <c r="J453" s="99"/>
      <c r="K453" s="51"/>
      <c r="L453" s="53">
        <v>21</v>
      </c>
    </row>
    <row r="454" spans="2:12" s="287" customFormat="1" ht="15.6" customHeight="1">
      <c r="B454" s="74"/>
      <c r="C454" s="101"/>
      <c r="D454" s="211"/>
      <c r="E454" s="37">
        <v>8</v>
      </c>
      <c r="F454" s="76" t="s">
        <v>44</v>
      </c>
      <c r="G454" s="230"/>
      <c r="H454" s="78"/>
      <c r="I454" s="88"/>
      <c r="J454" s="99"/>
      <c r="K454" s="51"/>
      <c r="L454" s="53">
        <v>22</v>
      </c>
    </row>
    <row r="455" spans="2:12" s="287" customFormat="1" ht="15.6" customHeight="1">
      <c r="B455" s="131"/>
      <c r="C455" s="84" t="s">
        <v>369</v>
      </c>
      <c r="D455" s="296"/>
      <c r="E455" s="36"/>
      <c r="F455" s="68"/>
      <c r="G455" s="69"/>
      <c r="H455" s="70"/>
      <c r="I455" s="71"/>
      <c r="J455" s="89"/>
      <c r="K455" s="51"/>
      <c r="L455" s="53">
        <v>23</v>
      </c>
    </row>
    <row r="456" spans="2:12" s="287" customFormat="1" ht="15.6" customHeight="1">
      <c r="B456" s="74"/>
      <c r="C456" s="105"/>
      <c r="D456" s="211"/>
      <c r="E456" s="37">
        <v>4</v>
      </c>
      <c r="F456" s="76" t="s">
        <v>77</v>
      </c>
      <c r="G456" s="230"/>
      <c r="H456" s="78"/>
      <c r="I456" s="79"/>
      <c r="J456" s="90"/>
      <c r="K456" s="51"/>
      <c r="L456" s="53">
        <v>24</v>
      </c>
    </row>
    <row r="457" spans="2:12" s="287" customFormat="1" ht="15.6" customHeight="1">
      <c r="B457" s="131"/>
      <c r="C457" s="84" t="s">
        <v>370</v>
      </c>
      <c r="D457" s="296"/>
      <c r="E457" s="36"/>
      <c r="F457" s="68"/>
      <c r="G457" s="69"/>
      <c r="H457" s="70"/>
      <c r="I457" s="111"/>
      <c r="J457" s="99"/>
      <c r="K457" s="51"/>
      <c r="L457" s="53">
        <v>25</v>
      </c>
    </row>
    <row r="458" spans="2:12" s="287" customFormat="1" ht="15.6" customHeight="1">
      <c r="B458" s="74"/>
      <c r="C458" s="33"/>
      <c r="D458" s="211"/>
      <c r="E458" s="37">
        <v>3</v>
      </c>
      <c r="F458" s="76" t="s">
        <v>45</v>
      </c>
      <c r="G458" s="230"/>
      <c r="H458" s="78"/>
      <c r="I458" s="79"/>
      <c r="J458" s="90"/>
      <c r="K458" s="51"/>
      <c r="L458" s="53">
        <v>26</v>
      </c>
    </row>
    <row r="459" spans="2:12" s="287" customFormat="1" ht="15.6" customHeight="1">
      <c r="B459" s="14"/>
      <c r="C459" s="84" t="s">
        <v>371</v>
      </c>
      <c r="D459" s="206"/>
      <c r="E459" s="18"/>
      <c r="F459" s="68"/>
      <c r="G459" s="69"/>
      <c r="H459" s="70"/>
      <c r="I459" s="87"/>
      <c r="J459" s="89"/>
      <c r="K459" s="51"/>
      <c r="L459" s="53">
        <v>27</v>
      </c>
    </row>
    <row r="460" spans="2:12" s="287" customFormat="1" ht="15.6" customHeight="1">
      <c r="B460" s="11"/>
      <c r="C460" s="33"/>
      <c r="D460" s="35"/>
      <c r="E460" s="3">
        <v>1</v>
      </c>
      <c r="F460" s="76" t="s">
        <v>45</v>
      </c>
      <c r="G460" s="230"/>
      <c r="H460" s="78"/>
      <c r="I460" s="79"/>
      <c r="J460" s="90"/>
      <c r="K460" s="51"/>
      <c r="L460" s="53">
        <v>28</v>
      </c>
    </row>
    <row r="461" spans="2:12" s="287" customFormat="1" ht="15.6" customHeight="1">
      <c r="B461" s="39"/>
      <c r="C461" s="84"/>
      <c r="D461" s="206"/>
      <c r="E461" s="18"/>
      <c r="F461" s="68"/>
      <c r="G461" s="69"/>
      <c r="H461" s="70"/>
      <c r="I461" s="87"/>
      <c r="J461" s="89"/>
      <c r="K461" s="51"/>
      <c r="L461" s="53">
        <v>29</v>
      </c>
    </row>
    <row r="462" spans="2:12" s="287" customFormat="1" ht="15.6" customHeight="1">
      <c r="B462" s="213"/>
      <c r="C462" s="132" t="s">
        <v>265</v>
      </c>
      <c r="D462" s="35"/>
      <c r="E462" s="3"/>
      <c r="F462" s="76"/>
      <c r="G462" s="230"/>
      <c r="H462" s="78"/>
      <c r="I462" s="79"/>
      <c r="J462" s="92"/>
      <c r="K462" s="51"/>
      <c r="L462" s="53">
        <v>30</v>
      </c>
    </row>
    <row r="463" spans="2:12" ht="21" customHeight="1">
      <c r="B463" s="51" t="s">
        <v>155</v>
      </c>
      <c r="G463" s="228"/>
    </row>
    <row r="464" spans="2:12" ht="25.5" customHeight="1">
      <c r="B464" s="55" t="s">
        <v>36</v>
      </c>
      <c r="C464" s="56" t="s">
        <v>679</v>
      </c>
      <c r="D464" s="56"/>
      <c r="E464" s="57"/>
      <c r="F464" s="58"/>
      <c r="G464" s="71"/>
      <c r="H464" s="59"/>
      <c r="I464" s="60"/>
      <c r="J464" s="61"/>
    </row>
    <row r="465" spans="2:12" s="53" customFormat="1" ht="24" customHeight="1">
      <c r="B465" s="62" t="s">
        <v>38</v>
      </c>
      <c r="C465" s="327" t="s">
        <v>39</v>
      </c>
      <c r="D465" s="328"/>
      <c r="E465" s="63" t="s">
        <v>19</v>
      </c>
      <c r="F465" s="64" t="s">
        <v>20</v>
      </c>
      <c r="G465" s="229" t="s">
        <v>847</v>
      </c>
      <c r="H465" s="65" t="s">
        <v>846</v>
      </c>
      <c r="I465" s="327" t="s">
        <v>23</v>
      </c>
      <c r="J465" s="328"/>
      <c r="L465" s="286"/>
    </row>
    <row r="466" spans="2:12" ht="15.6" customHeight="1">
      <c r="B466" s="207" t="s">
        <v>831</v>
      </c>
      <c r="C466" s="102"/>
      <c r="D466" s="102" t="s">
        <v>785</v>
      </c>
      <c r="E466" s="36"/>
      <c r="F466" s="68"/>
      <c r="G466" s="69"/>
      <c r="H466" s="70"/>
      <c r="I466" s="71"/>
      <c r="J466" s="89"/>
      <c r="L466" s="53">
        <v>1</v>
      </c>
    </row>
    <row r="467" spans="2:12" ht="15.6" customHeight="1">
      <c r="B467" s="74" t="s">
        <v>742</v>
      </c>
      <c r="C467" s="75" t="s">
        <v>777</v>
      </c>
      <c r="D467" s="75" t="s">
        <v>786</v>
      </c>
      <c r="E467" s="37">
        <v>300</v>
      </c>
      <c r="F467" s="76" t="s">
        <v>58</v>
      </c>
      <c r="G467" s="230"/>
      <c r="H467" s="78"/>
      <c r="I467" s="79"/>
      <c r="J467" s="90"/>
      <c r="L467" s="53">
        <v>2</v>
      </c>
    </row>
    <row r="468" spans="2:12" ht="15.6" customHeight="1">
      <c r="B468" s="5"/>
      <c r="C468" s="102"/>
      <c r="D468" s="296"/>
      <c r="E468" s="36"/>
      <c r="F468" s="68"/>
      <c r="G468" s="69"/>
      <c r="H468" s="70"/>
      <c r="I468" s="88"/>
      <c r="J468" s="99"/>
      <c r="L468" s="53">
        <v>3</v>
      </c>
    </row>
    <row r="469" spans="2:12" ht="15.6" customHeight="1">
      <c r="B469" s="34"/>
      <c r="C469" s="75" t="s">
        <v>778</v>
      </c>
      <c r="D469" s="23"/>
      <c r="E469" s="37">
        <v>1</v>
      </c>
      <c r="F469" s="76" t="s">
        <v>0</v>
      </c>
      <c r="G469" s="230"/>
      <c r="H469" s="78"/>
      <c r="I469" s="88"/>
      <c r="J469" s="99"/>
      <c r="L469" s="53">
        <v>4</v>
      </c>
    </row>
    <row r="470" spans="2:12" ht="15.6" customHeight="1">
      <c r="B470" s="14"/>
      <c r="C470" s="102"/>
      <c r="D470" s="102"/>
      <c r="E470" s="36"/>
      <c r="F470" s="68"/>
      <c r="G470" s="69"/>
      <c r="H470" s="70"/>
      <c r="I470" s="71"/>
      <c r="J470" s="89"/>
      <c r="L470" s="53">
        <v>5</v>
      </c>
    </row>
    <row r="471" spans="2:12" s="287" customFormat="1" ht="15.6" customHeight="1">
      <c r="B471" s="11"/>
      <c r="C471" s="132" t="s">
        <v>265</v>
      </c>
      <c r="D471" s="211"/>
      <c r="E471" s="37"/>
      <c r="F471" s="76"/>
      <c r="G471" s="230"/>
      <c r="H471" s="78"/>
      <c r="I471" s="79"/>
      <c r="J471" s="90"/>
      <c r="K471" s="51"/>
      <c r="L471" s="53">
        <v>6</v>
      </c>
    </row>
    <row r="472" spans="2:12" s="287" customFormat="1" ht="15.6" customHeight="1">
      <c r="B472" s="39"/>
      <c r="C472" s="102"/>
      <c r="D472" s="206"/>
      <c r="E472" s="18"/>
      <c r="F472" s="68"/>
      <c r="G472" s="69"/>
      <c r="H472" s="70"/>
      <c r="I472" s="71"/>
      <c r="J472" s="89"/>
      <c r="K472" s="51"/>
      <c r="L472" s="53">
        <v>7</v>
      </c>
    </row>
    <row r="473" spans="2:12" s="287" customFormat="1" ht="15" customHeight="1">
      <c r="B473" s="34"/>
      <c r="C473" s="75"/>
      <c r="D473" s="35"/>
      <c r="E473" s="3"/>
      <c r="F473" s="76"/>
      <c r="G473" s="230"/>
      <c r="H473" s="78"/>
      <c r="I473" s="79"/>
      <c r="J473" s="90"/>
      <c r="K473" s="51"/>
      <c r="L473" s="53">
        <v>8</v>
      </c>
    </row>
    <row r="474" spans="2:12" s="287" customFormat="1" ht="15.6" customHeight="1">
      <c r="B474" s="91"/>
      <c r="C474" s="84"/>
      <c r="D474" s="102"/>
      <c r="E474" s="36"/>
      <c r="F474" s="68"/>
      <c r="G474" s="69"/>
      <c r="H474" s="70"/>
      <c r="I474" s="87"/>
      <c r="J474" s="89"/>
      <c r="K474" s="51"/>
      <c r="L474" s="53">
        <v>9</v>
      </c>
    </row>
    <row r="475" spans="2:12" s="287" customFormat="1" ht="15.6" customHeight="1">
      <c r="B475" s="74"/>
      <c r="C475" s="101"/>
      <c r="D475" s="211"/>
      <c r="E475" s="37"/>
      <c r="F475" s="76"/>
      <c r="G475" s="230"/>
      <c r="H475" s="78"/>
      <c r="I475" s="113"/>
      <c r="J475" s="90"/>
      <c r="K475" s="51"/>
      <c r="L475" s="53">
        <v>10</v>
      </c>
    </row>
    <row r="476" spans="2:12" s="287" customFormat="1" ht="15.6" customHeight="1">
      <c r="B476" s="208"/>
      <c r="C476" s="102"/>
      <c r="D476" s="102"/>
      <c r="E476" s="36"/>
      <c r="F476" s="68"/>
      <c r="G476" s="69"/>
      <c r="H476" s="70"/>
      <c r="I476" s="88"/>
      <c r="J476" s="99"/>
      <c r="K476" s="51"/>
      <c r="L476" s="53">
        <v>11</v>
      </c>
    </row>
    <row r="477" spans="2:12" s="287" customFormat="1" ht="15.6" customHeight="1">
      <c r="B477" s="105"/>
      <c r="C477" s="75"/>
      <c r="D477" s="75"/>
      <c r="E477" s="37"/>
      <c r="F477" s="76"/>
      <c r="G477" s="230"/>
      <c r="H477" s="78"/>
      <c r="I477" s="79"/>
      <c r="J477" s="99"/>
      <c r="K477" s="51"/>
      <c r="L477" s="53">
        <v>12</v>
      </c>
    </row>
    <row r="478" spans="2:12" s="287" customFormat="1" ht="15.6" customHeight="1">
      <c r="B478" s="207"/>
      <c r="C478" s="102"/>
      <c r="D478" s="102"/>
      <c r="E478" s="36"/>
      <c r="F478" s="68"/>
      <c r="G478" s="69"/>
      <c r="H478" s="70"/>
      <c r="I478" s="71"/>
      <c r="J478" s="89"/>
      <c r="K478" s="51"/>
      <c r="L478" s="53">
        <v>13</v>
      </c>
    </row>
    <row r="479" spans="2:12" s="287" customFormat="1" ht="15.6" customHeight="1">
      <c r="B479" s="74"/>
      <c r="C479" s="75"/>
      <c r="D479" s="75"/>
      <c r="E479" s="37"/>
      <c r="F479" s="76"/>
      <c r="G479" s="230"/>
      <c r="H479" s="78"/>
      <c r="I479" s="79"/>
      <c r="J479" s="90"/>
      <c r="K479" s="51"/>
      <c r="L479" s="53">
        <v>14</v>
      </c>
    </row>
    <row r="480" spans="2:12" s="287" customFormat="1" ht="15.6" customHeight="1">
      <c r="B480" s="5"/>
      <c r="C480" s="102"/>
      <c r="D480" s="296"/>
      <c r="E480" s="36"/>
      <c r="F480" s="68"/>
      <c r="G480" s="69"/>
      <c r="H480" s="70"/>
      <c r="I480" s="88"/>
      <c r="J480" s="99"/>
      <c r="K480" s="51"/>
      <c r="L480" s="53">
        <v>15</v>
      </c>
    </row>
    <row r="481" spans="2:12" s="287" customFormat="1" ht="15.6" customHeight="1">
      <c r="B481" s="34"/>
      <c r="C481" s="75"/>
      <c r="D481" s="23"/>
      <c r="E481" s="37"/>
      <c r="F481" s="76"/>
      <c r="G481" s="230"/>
      <c r="H481" s="78"/>
      <c r="I481" s="88"/>
      <c r="J481" s="99"/>
      <c r="K481" s="51"/>
      <c r="L481" s="53">
        <v>16</v>
      </c>
    </row>
    <row r="482" spans="2:12" s="287" customFormat="1" ht="15.6" customHeight="1">
      <c r="B482" s="14"/>
      <c r="C482" s="102"/>
      <c r="D482" s="102"/>
      <c r="E482" s="36"/>
      <c r="F482" s="68"/>
      <c r="G482" s="69"/>
      <c r="H482" s="70"/>
      <c r="I482" s="71"/>
      <c r="J482" s="89"/>
      <c r="K482" s="51"/>
      <c r="L482" s="53">
        <v>17</v>
      </c>
    </row>
    <row r="483" spans="2:12" s="287" customFormat="1" ht="15.6" customHeight="1">
      <c r="B483" s="11"/>
      <c r="C483" s="132"/>
      <c r="D483" s="211"/>
      <c r="E483" s="37"/>
      <c r="F483" s="76"/>
      <c r="G483" s="230"/>
      <c r="H483" s="78"/>
      <c r="I483" s="79"/>
      <c r="J483" s="90"/>
      <c r="K483" s="51"/>
      <c r="L483" s="53">
        <v>18</v>
      </c>
    </row>
    <row r="484" spans="2:12" s="287" customFormat="1" ht="15.6" customHeight="1">
      <c r="B484" s="39"/>
      <c r="C484" s="102"/>
      <c r="D484" s="206"/>
      <c r="E484" s="18"/>
      <c r="F484" s="68"/>
      <c r="G484" s="69"/>
      <c r="H484" s="70"/>
      <c r="I484" s="71"/>
      <c r="J484" s="89"/>
      <c r="K484" s="51"/>
      <c r="L484" s="53">
        <v>19</v>
      </c>
    </row>
    <row r="485" spans="2:12" s="287" customFormat="1" ht="15.6" customHeight="1">
      <c r="B485" s="34"/>
      <c r="C485" s="75"/>
      <c r="D485" s="35"/>
      <c r="E485" s="3"/>
      <c r="F485" s="76"/>
      <c r="G485" s="230"/>
      <c r="H485" s="78"/>
      <c r="I485" s="79"/>
      <c r="J485" s="90"/>
      <c r="K485" s="51"/>
      <c r="L485" s="53">
        <v>20</v>
      </c>
    </row>
    <row r="486" spans="2:12" s="287" customFormat="1" ht="15.6" customHeight="1">
      <c r="B486" s="91"/>
      <c r="C486" s="84"/>
      <c r="D486" s="102"/>
      <c r="E486" s="36"/>
      <c r="F486" s="68"/>
      <c r="G486" s="69"/>
      <c r="H486" s="70"/>
      <c r="I486" s="87"/>
      <c r="J486" s="99"/>
      <c r="K486" s="51"/>
      <c r="L486" s="53">
        <v>21</v>
      </c>
    </row>
    <row r="487" spans="2:12" s="287" customFormat="1" ht="15.6" customHeight="1">
      <c r="B487" s="74"/>
      <c r="C487" s="101"/>
      <c r="D487" s="211"/>
      <c r="E487" s="37"/>
      <c r="F487" s="76"/>
      <c r="G487" s="230"/>
      <c r="H487" s="78"/>
      <c r="I487" s="88"/>
      <c r="J487" s="99"/>
      <c r="K487" s="51"/>
      <c r="L487" s="53">
        <v>22</v>
      </c>
    </row>
    <row r="488" spans="2:12" s="287" customFormat="1" ht="15.6" customHeight="1">
      <c r="B488" s="131"/>
      <c r="C488" s="84"/>
      <c r="D488" s="296"/>
      <c r="E488" s="36"/>
      <c r="F488" s="68"/>
      <c r="G488" s="69"/>
      <c r="H488" s="70"/>
      <c r="I488" s="71"/>
      <c r="J488" s="89"/>
      <c r="K488" s="51"/>
      <c r="L488" s="53">
        <v>23</v>
      </c>
    </row>
    <row r="489" spans="2:12" s="287" customFormat="1" ht="15.6" customHeight="1">
      <c r="B489" s="74"/>
      <c r="C489" s="105"/>
      <c r="D489" s="211"/>
      <c r="E489" s="37"/>
      <c r="F489" s="76"/>
      <c r="G489" s="230"/>
      <c r="H489" s="78"/>
      <c r="I489" s="79"/>
      <c r="J489" s="90"/>
      <c r="K489" s="51"/>
      <c r="L489" s="53">
        <v>24</v>
      </c>
    </row>
    <row r="490" spans="2:12" s="287" customFormat="1" ht="15.6" customHeight="1">
      <c r="B490" s="131"/>
      <c r="C490" s="84"/>
      <c r="D490" s="296"/>
      <c r="E490" s="36"/>
      <c r="F490" s="68"/>
      <c r="G490" s="69"/>
      <c r="H490" s="70"/>
      <c r="I490" s="111"/>
      <c r="J490" s="99"/>
      <c r="K490" s="51"/>
      <c r="L490" s="53">
        <v>25</v>
      </c>
    </row>
    <row r="491" spans="2:12" s="287" customFormat="1" ht="15.6" customHeight="1">
      <c r="B491" s="74"/>
      <c r="C491" s="33"/>
      <c r="D491" s="211"/>
      <c r="E491" s="37"/>
      <c r="F491" s="76"/>
      <c r="G491" s="230"/>
      <c r="H491" s="78"/>
      <c r="I491" s="79"/>
      <c r="J491" s="90"/>
      <c r="K491" s="51"/>
      <c r="L491" s="53">
        <v>26</v>
      </c>
    </row>
    <row r="492" spans="2:12" s="287" customFormat="1" ht="15.6" customHeight="1">
      <c r="B492" s="14"/>
      <c r="C492" s="84"/>
      <c r="D492" s="206"/>
      <c r="E492" s="18"/>
      <c r="F492" s="68"/>
      <c r="G492" s="69"/>
      <c r="H492" s="70"/>
      <c r="I492" s="87"/>
      <c r="J492" s="89"/>
      <c r="K492" s="51"/>
      <c r="L492" s="53">
        <v>27</v>
      </c>
    </row>
    <row r="493" spans="2:12" s="287" customFormat="1" ht="15.6" customHeight="1">
      <c r="B493" s="11"/>
      <c r="C493" s="33"/>
      <c r="D493" s="35"/>
      <c r="E493" s="3"/>
      <c r="F493" s="76"/>
      <c r="G493" s="230"/>
      <c r="H493" s="78"/>
      <c r="I493" s="79"/>
      <c r="J493" s="90"/>
      <c r="K493" s="51"/>
      <c r="L493" s="53">
        <v>28</v>
      </c>
    </row>
    <row r="494" spans="2:12" s="287" customFormat="1" ht="15.6" customHeight="1">
      <c r="B494" s="39"/>
      <c r="C494" s="84"/>
      <c r="D494" s="206"/>
      <c r="E494" s="18"/>
      <c r="F494" s="68"/>
      <c r="G494" s="69"/>
      <c r="H494" s="70"/>
      <c r="I494" s="87"/>
      <c r="J494" s="89"/>
      <c r="K494" s="51"/>
      <c r="L494" s="53">
        <v>29</v>
      </c>
    </row>
    <row r="495" spans="2:12" s="287" customFormat="1" ht="15.6" customHeight="1">
      <c r="B495" s="213" t="s">
        <v>749</v>
      </c>
      <c r="C495" s="33"/>
      <c r="D495" s="35"/>
      <c r="E495" s="3"/>
      <c r="F495" s="76"/>
      <c r="G495" s="230"/>
      <c r="H495" s="78"/>
      <c r="I495" s="79"/>
      <c r="J495" s="92"/>
      <c r="K495" s="51"/>
      <c r="L495" s="53">
        <v>30</v>
      </c>
    </row>
    <row r="496" spans="2:12" ht="21" customHeight="1">
      <c r="B496" s="51" t="s">
        <v>155</v>
      </c>
      <c r="G496" s="228"/>
    </row>
    <row r="497" spans="2:12" ht="25.5" customHeight="1">
      <c r="B497" s="55" t="s">
        <v>36</v>
      </c>
      <c r="C497" s="56" t="s">
        <v>678</v>
      </c>
      <c r="D497" s="56"/>
      <c r="E497" s="57"/>
      <c r="F497" s="56"/>
      <c r="G497" s="71"/>
      <c r="H497" s="59"/>
      <c r="I497" s="60"/>
      <c r="J497" s="61"/>
    </row>
    <row r="498" spans="2:12" s="53" customFormat="1" ht="24" customHeight="1">
      <c r="B498" s="62" t="s">
        <v>38</v>
      </c>
      <c r="C498" s="327" t="s">
        <v>39</v>
      </c>
      <c r="D498" s="328"/>
      <c r="E498" s="63" t="s">
        <v>19</v>
      </c>
      <c r="F498" s="64" t="s">
        <v>20</v>
      </c>
      <c r="G498" s="229" t="s">
        <v>847</v>
      </c>
      <c r="H498" s="65" t="s">
        <v>846</v>
      </c>
      <c r="I498" s="327" t="s">
        <v>23</v>
      </c>
      <c r="J498" s="328"/>
      <c r="L498" s="286"/>
    </row>
    <row r="499" spans="2:12" ht="15" customHeight="1">
      <c r="B499" s="131"/>
      <c r="C499" s="84" t="s">
        <v>113</v>
      </c>
      <c r="D499" s="108" t="s">
        <v>696</v>
      </c>
      <c r="E499" s="36"/>
      <c r="F499" s="68"/>
      <c r="G499" s="69"/>
      <c r="H499" s="70"/>
      <c r="I499" s="85"/>
      <c r="J499" s="289"/>
      <c r="L499" s="53">
        <v>1</v>
      </c>
    </row>
    <row r="500" spans="2:12" ht="15" customHeight="1">
      <c r="B500" s="74" t="s">
        <v>372</v>
      </c>
      <c r="C500" s="33"/>
      <c r="D500" s="107" t="s">
        <v>697</v>
      </c>
      <c r="E500" s="37">
        <v>998</v>
      </c>
      <c r="F500" s="76" t="s">
        <v>58</v>
      </c>
      <c r="G500" s="230"/>
      <c r="H500" s="78"/>
      <c r="I500" s="79"/>
      <c r="J500" s="92"/>
      <c r="L500" s="53">
        <v>2</v>
      </c>
    </row>
    <row r="501" spans="2:12" ht="15" customHeight="1">
      <c r="B501" s="86"/>
      <c r="C501" s="84" t="s">
        <v>373</v>
      </c>
      <c r="D501" s="206" t="s">
        <v>374</v>
      </c>
      <c r="E501" s="36"/>
      <c r="F501" s="68"/>
      <c r="G501" s="69"/>
      <c r="H501" s="70"/>
      <c r="I501" s="88"/>
      <c r="J501" s="106"/>
      <c r="L501" s="53">
        <v>3</v>
      </c>
    </row>
    <row r="502" spans="2:12" ht="15" customHeight="1">
      <c r="B502" s="86"/>
      <c r="C502" s="33"/>
      <c r="D502" s="35" t="s">
        <v>108</v>
      </c>
      <c r="E502" s="37">
        <v>998</v>
      </c>
      <c r="F502" s="76" t="s">
        <v>58</v>
      </c>
      <c r="G502" s="230"/>
      <c r="H502" s="78"/>
      <c r="I502" s="88"/>
      <c r="J502" s="106"/>
      <c r="L502" s="53">
        <v>4</v>
      </c>
    </row>
    <row r="503" spans="2:12" ht="15" customHeight="1">
      <c r="B503" s="55"/>
      <c r="C503" s="84"/>
      <c r="D503" s="298" t="s">
        <v>375</v>
      </c>
      <c r="E503" s="36"/>
      <c r="F503" s="68"/>
      <c r="G503" s="69"/>
      <c r="H503" s="70"/>
      <c r="I503" s="87"/>
      <c r="J503" s="289"/>
      <c r="L503" s="53">
        <v>5</v>
      </c>
    </row>
    <row r="504" spans="2:12" ht="15" customHeight="1">
      <c r="B504" s="74"/>
      <c r="C504" s="105"/>
      <c r="D504" s="35" t="s">
        <v>114</v>
      </c>
      <c r="E504" s="37">
        <v>998</v>
      </c>
      <c r="F504" s="76" t="s">
        <v>58</v>
      </c>
      <c r="G504" s="230"/>
      <c r="H504" s="78"/>
      <c r="I504" s="79"/>
      <c r="J504" s="92"/>
      <c r="L504" s="53">
        <v>6</v>
      </c>
    </row>
    <row r="505" spans="2:12" ht="15" customHeight="1">
      <c r="B505" s="55"/>
      <c r="C505" s="14" t="s">
        <v>813</v>
      </c>
      <c r="D505" s="298" t="s">
        <v>375</v>
      </c>
      <c r="E505" s="4"/>
      <c r="F505" s="68"/>
      <c r="G505" s="69"/>
      <c r="H505" s="70"/>
      <c r="I505" s="87"/>
      <c r="J505" s="289"/>
      <c r="L505" s="53">
        <v>7</v>
      </c>
    </row>
    <row r="506" spans="2:12" ht="15" customHeight="1">
      <c r="B506" s="74"/>
      <c r="C506" s="11" t="s">
        <v>790</v>
      </c>
      <c r="D506" s="35" t="s">
        <v>814</v>
      </c>
      <c r="E506" s="3">
        <v>663</v>
      </c>
      <c r="F506" s="76" t="s">
        <v>58</v>
      </c>
      <c r="G506" s="230"/>
      <c r="H506" s="78"/>
      <c r="I506" s="79"/>
      <c r="J506" s="92"/>
      <c r="L506" s="53">
        <v>8</v>
      </c>
    </row>
    <row r="507" spans="2:12" ht="15" customHeight="1">
      <c r="B507" s="86"/>
      <c r="C507" s="84" t="s">
        <v>355</v>
      </c>
      <c r="D507" s="39" t="s">
        <v>376</v>
      </c>
      <c r="E507" s="299"/>
      <c r="F507" s="68"/>
      <c r="G507" s="69"/>
      <c r="H507" s="70"/>
      <c r="I507" s="85"/>
      <c r="J507" s="289"/>
      <c r="L507" s="53">
        <v>9</v>
      </c>
    </row>
    <row r="508" spans="2:12" ht="15" customHeight="1">
      <c r="B508" s="86"/>
      <c r="C508" s="33"/>
      <c r="D508" s="34" t="s">
        <v>111</v>
      </c>
      <c r="E508" s="3">
        <v>226</v>
      </c>
      <c r="F508" s="76" t="s">
        <v>58</v>
      </c>
      <c r="G508" s="230"/>
      <c r="H508" s="78"/>
      <c r="I508" s="79"/>
      <c r="J508" s="92"/>
      <c r="L508" s="53">
        <v>10</v>
      </c>
    </row>
    <row r="509" spans="2:12" ht="15" customHeight="1">
      <c r="B509" s="91"/>
      <c r="C509" s="14"/>
      <c r="D509" s="206" t="s">
        <v>374</v>
      </c>
      <c r="E509" s="299"/>
      <c r="F509" s="68"/>
      <c r="G509" s="69"/>
      <c r="H509" s="70"/>
      <c r="I509" s="87"/>
      <c r="J509" s="289"/>
      <c r="L509" s="53">
        <v>11</v>
      </c>
    </row>
    <row r="510" spans="2:12" s="287" customFormat="1" ht="15" customHeight="1">
      <c r="B510" s="74"/>
      <c r="C510" s="11"/>
      <c r="D510" s="35" t="s">
        <v>108</v>
      </c>
      <c r="E510" s="3">
        <v>226</v>
      </c>
      <c r="F510" s="76" t="s">
        <v>58</v>
      </c>
      <c r="G510" s="230"/>
      <c r="H510" s="78"/>
      <c r="I510" s="79"/>
      <c r="J510" s="92"/>
      <c r="K510" s="51"/>
      <c r="L510" s="53">
        <v>12</v>
      </c>
    </row>
    <row r="511" spans="2:12" s="287" customFormat="1" ht="15" customHeight="1">
      <c r="B511" s="55"/>
      <c r="C511" s="14"/>
      <c r="D511" s="298" t="s">
        <v>375</v>
      </c>
      <c r="E511" s="299"/>
      <c r="F511" s="68"/>
      <c r="G511" s="69"/>
      <c r="H511" s="70"/>
      <c r="I511" s="87"/>
      <c r="J511" s="289"/>
      <c r="K511" s="51"/>
      <c r="L511" s="53">
        <v>13</v>
      </c>
    </row>
    <row r="512" spans="2:12" s="287" customFormat="1" ht="15" customHeight="1">
      <c r="B512" s="74"/>
      <c r="C512" s="11"/>
      <c r="D512" s="35" t="s">
        <v>114</v>
      </c>
      <c r="E512" s="3">
        <v>226</v>
      </c>
      <c r="F512" s="76" t="s">
        <v>58</v>
      </c>
      <c r="G512" s="230"/>
      <c r="H512" s="78"/>
      <c r="I512" s="79"/>
      <c r="J512" s="92"/>
      <c r="K512" s="51"/>
      <c r="L512" s="53">
        <v>14</v>
      </c>
    </row>
    <row r="513" spans="2:12" s="287" customFormat="1" ht="15" customHeight="1">
      <c r="B513" s="16" t="s">
        <v>833</v>
      </c>
      <c r="C513" s="16" t="s">
        <v>834</v>
      </c>
      <c r="D513" s="24" t="s">
        <v>815</v>
      </c>
      <c r="E513" s="4"/>
      <c r="F513" s="94"/>
      <c r="G513" s="231"/>
      <c r="H513" s="98"/>
      <c r="I513" s="88"/>
      <c r="J513" s="106"/>
      <c r="K513" s="51"/>
      <c r="L513" s="53">
        <v>15</v>
      </c>
    </row>
    <row r="514" spans="2:12" s="287" customFormat="1" ht="15" customHeight="1">
      <c r="B514" s="86"/>
      <c r="C514" s="16"/>
      <c r="D514" s="24" t="s">
        <v>823</v>
      </c>
      <c r="E514" s="3">
        <v>130</v>
      </c>
      <c r="F514" s="94" t="s">
        <v>819</v>
      </c>
      <c r="G514" s="231"/>
      <c r="H514" s="78"/>
      <c r="I514" s="88"/>
      <c r="J514" s="106"/>
      <c r="K514" s="51"/>
      <c r="L514" s="53">
        <v>16</v>
      </c>
    </row>
    <row r="515" spans="2:12" s="287" customFormat="1" ht="15" customHeight="1">
      <c r="B515" s="55"/>
      <c r="C515" s="14"/>
      <c r="D515" s="32" t="s">
        <v>816</v>
      </c>
      <c r="E515" s="2"/>
      <c r="F515" s="68"/>
      <c r="G515" s="69"/>
      <c r="H515" s="70"/>
      <c r="I515" s="71"/>
      <c r="J515" s="289"/>
      <c r="K515" s="51"/>
      <c r="L515" s="53">
        <v>17</v>
      </c>
    </row>
    <row r="516" spans="2:12" s="287" customFormat="1" ht="15" customHeight="1">
      <c r="B516" s="74"/>
      <c r="C516" s="11"/>
      <c r="D516" s="33" t="s">
        <v>817</v>
      </c>
      <c r="E516" s="3">
        <v>6</v>
      </c>
      <c r="F516" s="76" t="s">
        <v>818</v>
      </c>
      <c r="G516" s="230"/>
      <c r="H516" s="78"/>
      <c r="I516" s="79"/>
      <c r="J516" s="92"/>
      <c r="K516" s="51"/>
      <c r="L516" s="53">
        <v>18</v>
      </c>
    </row>
    <row r="517" spans="2:12" s="287" customFormat="1" ht="15" customHeight="1">
      <c r="B517" s="86"/>
      <c r="C517" s="16"/>
      <c r="D517" s="16"/>
      <c r="E517" s="4"/>
      <c r="F517" s="117"/>
      <c r="G517" s="98"/>
      <c r="H517" s="98"/>
      <c r="I517" s="88"/>
      <c r="J517" s="106"/>
      <c r="K517" s="51"/>
      <c r="L517" s="53">
        <v>19</v>
      </c>
    </row>
    <row r="518" spans="2:12" s="287" customFormat="1" ht="15" customHeight="1">
      <c r="B518" s="74"/>
      <c r="C518" s="214" t="s">
        <v>41</v>
      </c>
      <c r="D518" s="11"/>
      <c r="E518" s="3"/>
      <c r="F518" s="76"/>
      <c r="G518" s="288"/>
      <c r="H518" s="78"/>
      <c r="I518" s="79"/>
      <c r="J518" s="92"/>
      <c r="K518" s="51"/>
      <c r="L518" s="53">
        <v>20</v>
      </c>
    </row>
    <row r="519" spans="2:12" s="287" customFormat="1" ht="15" customHeight="1">
      <c r="B519" s="86"/>
      <c r="C519" s="14"/>
      <c r="D519" s="14"/>
      <c r="E519" s="2"/>
      <c r="F519" s="93"/>
      <c r="G519" s="70"/>
      <c r="H519" s="70"/>
      <c r="I519" s="71"/>
      <c r="J519" s="99"/>
      <c r="K519" s="51"/>
      <c r="L519" s="53">
        <v>21</v>
      </c>
    </row>
    <row r="520" spans="2:12" s="287" customFormat="1" ht="15" customHeight="1">
      <c r="B520" s="74"/>
      <c r="C520" s="11"/>
      <c r="D520" s="11"/>
      <c r="E520" s="3"/>
      <c r="F520" s="76"/>
      <c r="G520" s="288"/>
      <c r="H520" s="78"/>
      <c r="I520" s="79"/>
      <c r="J520" s="41"/>
      <c r="K520" s="51"/>
      <c r="L520" s="53">
        <v>22</v>
      </c>
    </row>
    <row r="521" spans="2:12" s="287" customFormat="1" ht="15" customHeight="1">
      <c r="B521" s="86"/>
      <c r="C521" s="16"/>
      <c r="D521" s="16"/>
      <c r="E521" s="4"/>
      <c r="F521" s="94"/>
      <c r="G521" s="292"/>
      <c r="H521" s="98"/>
      <c r="I521" s="88"/>
      <c r="J521" s="42"/>
      <c r="K521" s="51"/>
      <c r="L521" s="53">
        <v>23</v>
      </c>
    </row>
    <row r="522" spans="2:12" s="287" customFormat="1" ht="15" customHeight="1">
      <c r="B522" s="86"/>
      <c r="C522" s="11"/>
      <c r="D522" s="11"/>
      <c r="E522" s="3"/>
      <c r="F522" s="76"/>
      <c r="G522" s="288"/>
      <c r="H522" s="78"/>
      <c r="I522" s="79"/>
      <c r="J522" s="41"/>
      <c r="K522" s="51"/>
      <c r="L522" s="53">
        <v>24</v>
      </c>
    </row>
    <row r="523" spans="2:12" s="287" customFormat="1" ht="15" customHeight="1">
      <c r="B523" s="55"/>
      <c r="C523" s="16"/>
      <c r="D523" s="16"/>
      <c r="E523" s="4"/>
      <c r="F523" s="117"/>
      <c r="G523" s="231"/>
      <c r="H523" s="98"/>
      <c r="I523" s="88"/>
      <c r="J523" s="42"/>
      <c r="K523" s="51"/>
      <c r="L523" s="53">
        <v>25</v>
      </c>
    </row>
    <row r="524" spans="2:12" s="287" customFormat="1" ht="15" customHeight="1">
      <c r="B524" s="74"/>
      <c r="C524" s="11"/>
      <c r="D524" s="11"/>
      <c r="E524" s="3"/>
      <c r="F524" s="76"/>
      <c r="G524" s="230"/>
      <c r="H524" s="78"/>
      <c r="I524" s="79"/>
      <c r="J524" s="41"/>
      <c r="K524" s="51"/>
      <c r="L524" s="53">
        <v>26</v>
      </c>
    </row>
    <row r="525" spans="2:12" s="287" customFormat="1" ht="15" customHeight="1">
      <c r="B525" s="91"/>
      <c r="C525" s="84"/>
      <c r="D525" s="16"/>
      <c r="E525" s="2"/>
      <c r="F525" s="93"/>
      <c r="G525" s="69"/>
      <c r="H525" s="70"/>
      <c r="I525" s="88"/>
      <c r="J525" s="106"/>
      <c r="K525" s="51"/>
      <c r="L525" s="53">
        <v>27</v>
      </c>
    </row>
    <row r="526" spans="2:12" s="287" customFormat="1" ht="15" customHeight="1">
      <c r="B526" s="74"/>
      <c r="C526" s="33"/>
      <c r="D526" s="11"/>
      <c r="E526" s="3"/>
      <c r="F526" s="76"/>
      <c r="G526" s="230"/>
      <c r="H526" s="78"/>
      <c r="I526" s="79"/>
      <c r="J526" s="92"/>
      <c r="K526" s="51"/>
      <c r="L526" s="53">
        <v>28</v>
      </c>
    </row>
    <row r="527" spans="2:12" s="287" customFormat="1" ht="15" customHeight="1">
      <c r="B527" s="91"/>
      <c r="C527" s="16"/>
      <c r="D527" s="16"/>
      <c r="E527" s="2"/>
      <c r="F527" s="93"/>
      <c r="G527" s="231"/>
      <c r="H527" s="70"/>
      <c r="I527" s="300"/>
      <c r="J527" s="289"/>
      <c r="K527" s="51"/>
      <c r="L527" s="53">
        <v>29</v>
      </c>
    </row>
    <row r="528" spans="2:12" s="287" customFormat="1" ht="15" customHeight="1">
      <c r="B528" s="74"/>
      <c r="C528" s="48"/>
      <c r="D528" s="11"/>
      <c r="E528" s="3"/>
      <c r="F528" s="76"/>
      <c r="G528" s="230"/>
      <c r="H528" s="78"/>
      <c r="I528" s="79"/>
      <c r="J528" s="92"/>
      <c r="K528" s="51"/>
      <c r="L528" s="53">
        <v>30</v>
      </c>
    </row>
    <row r="529" spans="2:12" ht="21" customHeight="1">
      <c r="B529" s="51" t="s">
        <v>155</v>
      </c>
      <c r="G529" s="228"/>
    </row>
    <row r="530" spans="2:12" ht="25.5" customHeight="1">
      <c r="B530" s="55" t="s">
        <v>36</v>
      </c>
      <c r="C530" s="56" t="s">
        <v>678</v>
      </c>
      <c r="D530" s="56"/>
      <c r="E530" s="57"/>
      <c r="F530" s="56"/>
      <c r="G530" s="71"/>
      <c r="H530" s="59"/>
      <c r="I530" s="60"/>
      <c r="J530" s="61"/>
    </row>
    <row r="531" spans="2:12" s="53" customFormat="1" ht="24" customHeight="1">
      <c r="B531" s="62" t="s">
        <v>38</v>
      </c>
      <c r="C531" s="327" t="s">
        <v>39</v>
      </c>
      <c r="D531" s="328"/>
      <c r="E531" s="63" t="s">
        <v>19</v>
      </c>
      <c r="F531" s="64" t="s">
        <v>20</v>
      </c>
      <c r="G531" s="229" t="s">
        <v>847</v>
      </c>
      <c r="H531" s="65" t="s">
        <v>846</v>
      </c>
      <c r="I531" s="327" t="s">
        <v>23</v>
      </c>
      <c r="J531" s="328"/>
      <c r="L531" s="286"/>
    </row>
    <row r="532" spans="2:12" ht="15" customHeight="1">
      <c r="B532" s="55"/>
      <c r="C532" s="206" t="s">
        <v>787</v>
      </c>
      <c r="D532" s="24" t="s">
        <v>355</v>
      </c>
      <c r="E532" s="299"/>
      <c r="F532" s="94"/>
      <c r="G532" s="69"/>
      <c r="H532" s="70"/>
      <c r="I532" s="87"/>
      <c r="J532" s="289"/>
      <c r="L532" s="53">
        <v>1</v>
      </c>
    </row>
    <row r="533" spans="2:12" s="287" customFormat="1" ht="15" customHeight="1">
      <c r="B533" s="74" t="s">
        <v>832</v>
      </c>
      <c r="C533" s="11"/>
      <c r="D533" s="34" t="s">
        <v>111</v>
      </c>
      <c r="E533" s="3">
        <v>60</v>
      </c>
      <c r="F533" s="76" t="s">
        <v>58</v>
      </c>
      <c r="G533" s="230"/>
      <c r="H533" s="78"/>
      <c r="I533" s="79"/>
      <c r="J533" s="92"/>
      <c r="K533" s="51"/>
      <c r="L533" s="53">
        <v>2</v>
      </c>
    </row>
    <row r="534" spans="2:12" s="287" customFormat="1" ht="15" customHeight="1">
      <c r="B534" s="86"/>
      <c r="C534" s="84" t="s">
        <v>377</v>
      </c>
      <c r="D534" s="102" t="s">
        <v>378</v>
      </c>
      <c r="E534" s="36"/>
      <c r="F534" s="68"/>
      <c r="G534" s="69"/>
      <c r="H534" s="70"/>
      <c r="I534" s="88"/>
      <c r="J534" s="106"/>
      <c r="K534" s="51"/>
      <c r="L534" s="53">
        <v>3</v>
      </c>
    </row>
    <row r="535" spans="2:12" s="287" customFormat="1" ht="15" customHeight="1">
      <c r="B535" s="86"/>
      <c r="C535" s="101"/>
      <c r="D535" s="211" t="s">
        <v>661</v>
      </c>
      <c r="E535" s="37">
        <v>12</v>
      </c>
      <c r="F535" s="76" t="s">
        <v>3</v>
      </c>
      <c r="G535" s="230"/>
      <c r="H535" s="78"/>
      <c r="I535" s="88"/>
      <c r="J535" s="106"/>
      <c r="K535" s="51"/>
      <c r="L535" s="53">
        <v>4</v>
      </c>
    </row>
    <row r="536" spans="2:12" s="287" customFormat="1" ht="15" customHeight="1">
      <c r="B536" s="55"/>
      <c r="C536" s="84" t="s">
        <v>377</v>
      </c>
      <c r="D536" s="39" t="s">
        <v>380</v>
      </c>
      <c r="E536" s="299"/>
      <c r="F536" s="68"/>
      <c r="G536" s="69"/>
      <c r="H536" s="70"/>
      <c r="I536" s="87"/>
      <c r="J536" s="289"/>
      <c r="K536" s="51"/>
      <c r="L536" s="53">
        <v>5</v>
      </c>
    </row>
    <row r="537" spans="2:12" s="287" customFormat="1" ht="15" customHeight="1">
      <c r="B537" s="74"/>
      <c r="C537" s="33"/>
      <c r="D537" s="34" t="s">
        <v>379</v>
      </c>
      <c r="E537" s="3">
        <v>12</v>
      </c>
      <c r="F537" s="76" t="s">
        <v>44</v>
      </c>
      <c r="G537" s="230"/>
      <c r="H537" s="78"/>
      <c r="I537" s="79"/>
      <c r="J537" s="92"/>
      <c r="K537" s="51"/>
      <c r="L537" s="53">
        <v>6</v>
      </c>
    </row>
    <row r="538" spans="2:12" s="287" customFormat="1" ht="15" customHeight="1">
      <c r="B538" s="55"/>
      <c r="C538" s="84"/>
      <c r="D538" s="84"/>
      <c r="E538" s="2"/>
      <c r="F538" s="93"/>
      <c r="G538" s="69"/>
      <c r="H538" s="70"/>
      <c r="I538" s="88"/>
      <c r="J538" s="106"/>
      <c r="K538" s="51"/>
      <c r="L538" s="53">
        <v>7</v>
      </c>
    </row>
    <row r="539" spans="2:12" s="287" customFormat="1" ht="15" customHeight="1">
      <c r="B539" s="74"/>
      <c r="C539" s="33" t="s">
        <v>690</v>
      </c>
      <c r="D539" s="33" t="s">
        <v>694</v>
      </c>
      <c r="E539" s="3">
        <v>6</v>
      </c>
      <c r="F539" s="76" t="s">
        <v>61</v>
      </c>
      <c r="G539" s="230"/>
      <c r="H539" s="78"/>
      <c r="I539" s="88"/>
      <c r="J539" s="106"/>
      <c r="K539" s="51"/>
      <c r="L539" s="53">
        <v>8</v>
      </c>
    </row>
    <row r="540" spans="2:12" s="287" customFormat="1" ht="15" customHeight="1">
      <c r="B540" s="86"/>
      <c r="C540" s="16"/>
      <c r="D540" s="298"/>
      <c r="E540" s="299"/>
      <c r="F540" s="94"/>
      <c r="G540" s="231"/>
      <c r="H540" s="70"/>
      <c r="I540" s="71"/>
      <c r="J540" s="289"/>
      <c r="K540" s="51"/>
      <c r="L540" s="53">
        <v>9</v>
      </c>
    </row>
    <row r="541" spans="2:12" s="287" customFormat="1" ht="15" customHeight="1">
      <c r="B541" s="74"/>
      <c r="C541" s="48" t="s">
        <v>41</v>
      </c>
      <c r="D541" s="35"/>
      <c r="E541" s="3"/>
      <c r="F541" s="76"/>
      <c r="G541" s="230"/>
      <c r="H541" s="78"/>
      <c r="I541" s="79"/>
      <c r="J541" s="92"/>
      <c r="K541" s="51"/>
      <c r="L541" s="53">
        <v>10</v>
      </c>
    </row>
    <row r="542" spans="2:12" s="287" customFormat="1" ht="15" customHeight="1">
      <c r="B542" s="55"/>
      <c r="C542" s="236"/>
      <c r="D542" s="206"/>
      <c r="E542" s="2"/>
      <c r="F542" s="68"/>
      <c r="G542" s="69"/>
      <c r="H542" s="70"/>
      <c r="I542" s="71"/>
      <c r="J542" s="289"/>
      <c r="K542" s="51"/>
      <c r="L542" s="53">
        <v>11</v>
      </c>
    </row>
    <row r="543" spans="2:12" s="287" customFormat="1" ht="15" customHeight="1">
      <c r="B543" s="74"/>
      <c r="C543" s="48"/>
      <c r="D543" s="35"/>
      <c r="E543" s="3"/>
      <c r="F543" s="76"/>
      <c r="G543" s="230"/>
      <c r="H543" s="78"/>
      <c r="I543" s="79"/>
      <c r="J543" s="92"/>
      <c r="K543" s="51"/>
      <c r="L543" s="53">
        <v>12</v>
      </c>
    </row>
    <row r="544" spans="2:12" s="287" customFormat="1" ht="15" customHeight="1">
      <c r="B544" s="86"/>
      <c r="C544" s="16"/>
      <c r="D544" s="298"/>
      <c r="E544" s="299"/>
      <c r="F544" s="94"/>
      <c r="G544" s="231"/>
      <c r="H544" s="98"/>
      <c r="I544" s="88"/>
      <c r="J544" s="99"/>
      <c r="K544" s="51"/>
      <c r="L544" s="53">
        <v>13</v>
      </c>
    </row>
    <row r="545" spans="2:12" s="287" customFormat="1" ht="15" customHeight="1">
      <c r="B545" s="74"/>
      <c r="C545" s="195"/>
      <c r="D545" s="35"/>
      <c r="E545" s="3"/>
      <c r="F545" s="76"/>
      <c r="G545" s="230"/>
      <c r="H545" s="78"/>
      <c r="I545" s="79"/>
      <c r="J545" s="41"/>
      <c r="K545" s="51"/>
      <c r="L545" s="53">
        <v>14</v>
      </c>
    </row>
    <row r="546" spans="2:12" s="287" customFormat="1" ht="15" customHeight="1">
      <c r="B546" s="91"/>
      <c r="C546" s="14"/>
      <c r="D546" s="39"/>
      <c r="E546" s="2"/>
      <c r="F546" s="93"/>
      <c r="G546" s="69"/>
      <c r="H546" s="70"/>
      <c r="I546" s="88"/>
      <c r="J546" s="42"/>
      <c r="K546" s="51"/>
      <c r="L546" s="53">
        <v>15</v>
      </c>
    </row>
    <row r="547" spans="2:12" s="287" customFormat="1" ht="15" customHeight="1">
      <c r="B547" s="74"/>
      <c r="C547" s="11"/>
      <c r="D547" s="11"/>
      <c r="E547" s="3"/>
      <c r="F547" s="76"/>
      <c r="G547" s="230"/>
      <c r="H547" s="78"/>
      <c r="I547" s="79"/>
      <c r="J547" s="41"/>
      <c r="K547" s="51"/>
      <c r="L547" s="53">
        <v>16</v>
      </c>
    </row>
    <row r="548" spans="2:12" s="287" customFormat="1" ht="15" customHeight="1">
      <c r="B548" s="91"/>
      <c r="C548" s="16"/>
      <c r="D548" s="16"/>
      <c r="E548" s="2"/>
      <c r="F548" s="93"/>
      <c r="G548" s="69"/>
      <c r="H548" s="70"/>
      <c r="I548" s="88"/>
      <c r="J548" s="106"/>
      <c r="K548" s="51"/>
      <c r="L548" s="53">
        <v>17</v>
      </c>
    </row>
    <row r="549" spans="2:12" s="287" customFormat="1" ht="15" customHeight="1">
      <c r="B549" s="74"/>
      <c r="C549" s="48"/>
      <c r="D549" s="11"/>
      <c r="E549" s="3"/>
      <c r="F549" s="76"/>
      <c r="G549" s="230"/>
      <c r="H549" s="78"/>
      <c r="I549" s="79"/>
      <c r="J549" s="92"/>
      <c r="K549" s="51"/>
      <c r="L549" s="53">
        <v>18</v>
      </c>
    </row>
    <row r="550" spans="2:12" s="287" customFormat="1" ht="15" customHeight="1">
      <c r="B550" s="55"/>
      <c r="C550" s="236"/>
      <c r="D550" s="14"/>
      <c r="E550" s="2"/>
      <c r="F550" s="68"/>
      <c r="G550" s="69"/>
      <c r="H550" s="70"/>
      <c r="I550" s="71"/>
      <c r="J550" s="289"/>
      <c r="K550" s="51"/>
      <c r="L550" s="53">
        <v>19</v>
      </c>
    </row>
    <row r="551" spans="2:12" s="287" customFormat="1" ht="15" customHeight="1">
      <c r="B551" s="74"/>
      <c r="C551" s="48"/>
      <c r="D551" s="11"/>
      <c r="E551" s="3"/>
      <c r="F551" s="76"/>
      <c r="G551" s="230"/>
      <c r="H551" s="78"/>
      <c r="I551" s="79"/>
      <c r="J551" s="92"/>
      <c r="K551" s="51"/>
      <c r="L551" s="53">
        <v>20</v>
      </c>
    </row>
    <row r="552" spans="2:12" s="287" customFormat="1" ht="15" customHeight="1">
      <c r="B552" s="55"/>
      <c r="C552" s="16"/>
      <c r="D552" s="16"/>
      <c r="E552" s="4"/>
      <c r="F552" s="117"/>
      <c r="G552" s="231"/>
      <c r="H552" s="98"/>
      <c r="I552" s="88"/>
      <c r="J552" s="42"/>
      <c r="K552" s="51"/>
      <c r="L552" s="53">
        <v>21</v>
      </c>
    </row>
    <row r="553" spans="2:12" s="287" customFormat="1" ht="15" customHeight="1">
      <c r="B553" s="74"/>
      <c r="C553" s="11"/>
      <c r="D553" s="11"/>
      <c r="E553" s="3"/>
      <c r="F553" s="76"/>
      <c r="G553" s="230"/>
      <c r="H553" s="78"/>
      <c r="I553" s="79"/>
      <c r="J553" s="41"/>
      <c r="K553" s="51"/>
      <c r="L553" s="53">
        <v>22</v>
      </c>
    </row>
    <row r="554" spans="2:12" s="287" customFormat="1" ht="15" customHeight="1">
      <c r="B554" s="86"/>
      <c r="C554" s="39"/>
      <c r="D554" s="16"/>
      <c r="E554" s="4"/>
      <c r="F554" s="94"/>
      <c r="G554" s="231"/>
      <c r="H554" s="98"/>
      <c r="I554" s="88"/>
      <c r="J554" s="42"/>
      <c r="K554" s="51"/>
      <c r="L554" s="53">
        <v>23</v>
      </c>
    </row>
    <row r="555" spans="2:12" s="287" customFormat="1" ht="15" customHeight="1">
      <c r="B555" s="86"/>
      <c r="C555" s="34"/>
      <c r="D555" s="11"/>
      <c r="E555" s="3"/>
      <c r="F555" s="76"/>
      <c r="G555" s="230"/>
      <c r="H555" s="78"/>
      <c r="I555" s="79"/>
      <c r="J555" s="41"/>
      <c r="K555" s="51"/>
      <c r="L555" s="53">
        <v>24</v>
      </c>
    </row>
    <row r="556" spans="2:12" s="287" customFormat="1" ht="15" customHeight="1">
      <c r="B556" s="91"/>
      <c r="C556" s="16"/>
      <c r="D556" s="16"/>
      <c r="E556" s="2"/>
      <c r="F556" s="93"/>
      <c r="G556" s="231"/>
      <c r="H556" s="70"/>
      <c r="I556" s="300"/>
      <c r="J556" s="289"/>
      <c r="K556" s="51"/>
      <c r="L556" s="53">
        <v>25</v>
      </c>
    </row>
    <row r="557" spans="2:12" s="287" customFormat="1" ht="15" customHeight="1">
      <c r="B557" s="74"/>
      <c r="C557" s="48"/>
      <c r="D557" s="11"/>
      <c r="E557" s="3"/>
      <c r="F557" s="76"/>
      <c r="G557" s="230"/>
      <c r="H557" s="78"/>
      <c r="I557" s="79"/>
      <c r="J557" s="92"/>
      <c r="K557" s="51"/>
      <c r="L557" s="53">
        <v>26</v>
      </c>
    </row>
    <row r="558" spans="2:12" s="287" customFormat="1" ht="15" customHeight="1">
      <c r="B558" s="116"/>
      <c r="C558" s="16"/>
      <c r="D558" s="117"/>
      <c r="E558" s="2"/>
      <c r="F558" s="93"/>
      <c r="G558" s="70"/>
      <c r="H558" s="70"/>
      <c r="I558" s="300"/>
      <c r="J558" s="289"/>
      <c r="K558" s="51"/>
      <c r="L558" s="53">
        <v>27</v>
      </c>
    </row>
    <row r="559" spans="2:12" s="287" customFormat="1" ht="15" customHeight="1">
      <c r="B559" s="74"/>
      <c r="C559" s="48"/>
      <c r="D559" s="75"/>
      <c r="E559" s="3"/>
      <c r="F559" s="76"/>
      <c r="G559" s="288"/>
      <c r="H559" s="78"/>
      <c r="I559" s="79"/>
      <c r="J559" s="92"/>
      <c r="K559" s="51"/>
      <c r="L559" s="53">
        <v>28</v>
      </c>
    </row>
    <row r="560" spans="2:12" s="287" customFormat="1" ht="17.25" customHeight="1">
      <c r="B560" s="39"/>
      <c r="C560" s="16"/>
      <c r="D560" s="93"/>
      <c r="E560" s="2"/>
      <c r="F560" s="93"/>
      <c r="G560" s="70"/>
      <c r="H560" s="70"/>
      <c r="I560" s="71"/>
      <c r="J560" s="289"/>
      <c r="K560" s="51"/>
      <c r="L560" s="53">
        <v>29</v>
      </c>
    </row>
    <row r="561" spans="2:12" s="287" customFormat="1" ht="17.25" customHeight="1">
      <c r="B561" s="213" t="s">
        <v>12</v>
      </c>
      <c r="C561" s="48"/>
      <c r="D561" s="75"/>
      <c r="E561" s="3"/>
      <c r="F561" s="76"/>
      <c r="G561" s="288"/>
      <c r="H561" s="78"/>
      <c r="I561" s="79"/>
      <c r="J561" s="92"/>
      <c r="K561" s="51"/>
      <c r="L561" s="53">
        <v>30</v>
      </c>
    </row>
    <row r="562" spans="2:12" ht="21" customHeight="1">
      <c r="B562" s="51" t="s">
        <v>155</v>
      </c>
      <c r="G562" s="228"/>
    </row>
    <row r="563" spans="2:12" ht="25.5" customHeight="1">
      <c r="B563" s="55" t="s">
        <v>36</v>
      </c>
      <c r="C563" s="56" t="s">
        <v>797</v>
      </c>
      <c r="D563" s="56"/>
      <c r="E563" s="57"/>
      <c r="F563" s="58"/>
      <c r="G563" s="71"/>
      <c r="H563" s="59"/>
      <c r="I563" s="60"/>
      <c r="J563" s="61"/>
    </row>
    <row r="564" spans="2:12" s="53" customFormat="1" ht="24" customHeight="1">
      <c r="B564" s="62" t="s">
        <v>38</v>
      </c>
      <c r="C564" s="327" t="s">
        <v>39</v>
      </c>
      <c r="D564" s="328"/>
      <c r="E564" s="63" t="s">
        <v>19</v>
      </c>
      <c r="F564" s="64" t="s">
        <v>20</v>
      </c>
      <c r="G564" s="229" t="s">
        <v>847</v>
      </c>
      <c r="H564" s="65" t="s">
        <v>846</v>
      </c>
      <c r="I564" s="327" t="s">
        <v>23</v>
      </c>
      <c r="J564" s="328"/>
      <c r="L564" s="286"/>
    </row>
    <row r="565" spans="2:12" ht="15.6" customHeight="1">
      <c r="B565" s="86"/>
      <c r="C565" s="16" t="s">
        <v>106</v>
      </c>
      <c r="D565" s="298"/>
      <c r="E565" s="299"/>
      <c r="F565" s="94"/>
      <c r="G565" s="231"/>
      <c r="H565" s="98"/>
      <c r="I565" s="71"/>
      <c r="J565" s="89"/>
      <c r="L565" s="53">
        <v>1</v>
      </c>
    </row>
    <row r="566" spans="2:12" ht="15.6" customHeight="1">
      <c r="B566" s="74" t="s">
        <v>798</v>
      </c>
      <c r="C566" s="195"/>
      <c r="D566" s="35"/>
      <c r="E566" s="3">
        <v>2</v>
      </c>
      <c r="F566" s="76" t="s">
        <v>102</v>
      </c>
      <c r="G566" s="230"/>
      <c r="H566" s="78"/>
      <c r="I566" s="79"/>
      <c r="J566" s="90"/>
      <c r="L566" s="53">
        <v>2</v>
      </c>
    </row>
    <row r="567" spans="2:12" ht="15.6" customHeight="1">
      <c r="B567" s="91"/>
      <c r="C567" s="14" t="s">
        <v>48</v>
      </c>
      <c r="D567" s="39" t="s">
        <v>824</v>
      </c>
      <c r="E567" s="2"/>
      <c r="F567" s="93"/>
      <c r="G567" s="69"/>
      <c r="H567" s="70"/>
      <c r="I567" s="88"/>
      <c r="J567" s="106"/>
      <c r="L567" s="53">
        <v>3</v>
      </c>
    </row>
    <row r="568" spans="2:12" ht="15.6" customHeight="1">
      <c r="B568" s="74"/>
      <c r="C568" s="11"/>
      <c r="D568" s="11" t="s">
        <v>825</v>
      </c>
      <c r="E568" s="3">
        <v>1</v>
      </c>
      <c r="F568" s="76" t="s">
        <v>0</v>
      </c>
      <c r="G568" s="230"/>
      <c r="H568" s="78"/>
      <c r="I568" s="79"/>
      <c r="J568" s="92"/>
      <c r="L568" s="53">
        <v>4</v>
      </c>
    </row>
    <row r="569" spans="2:12" ht="15.6" customHeight="1">
      <c r="B569" s="55" t="s">
        <v>826</v>
      </c>
      <c r="C569" s="66" t="s">
        <v>827</v>
      </c>
      <c r="D569" s="66"/>
      <c r="E569" s="12"/>
      <c r="F569" s="68"/>
      <c r="G569" s="301"/>
      <c r="H569" s="70"/>
      <c r="I569" s="87"/>
      <c r="J569" s="89"/>
      <c r="L569" s="53">
        <v>5</v>
      </c>
    </row>
    <row r="570" spans="2:12" s="287" customFormat="1" ht="15.6" customHeight="1">
      <c r="B570" s="74"/>
      <c r="C570" s="75"/>
      <c r="D570" s="75"/>
      <c r="E570" s="8">
        <v>1</v>
      </c>
      <c r="F570" s="76" t="s">
        <v>0</v>
      </c>
      <c r="G570" s="230"/>
      <c r="H570" s="78"/>
      <c r="I570" s="113"/>
      <c r="J570" s="90"/>
      <c r="K570" s="51"/>
      <c r="L570" s="53">
        <v>6</v>
      </c>
    </row>
    <row r="571" spans="2:12" s="287" customFormat="1" ht="15.6" customHeight="1">
      <c r="B571" s="91"/>
      <c r="C571" s="14"/>
      <c r="D571" s="39"/>
      <c r="E571" s="2"/>
      <c r="F571" s="93"/>
      <c r="G571" s="69"/>
      <c r="H571" s="70"/>
      <c r="I571" s="88"/>
      <c r="J571" s="106"/>
      <c r="K571" s="51"/>
      <c r="L571" s="53">
        <v>7</v>
      </c>
    </row>
    <row r="572" spans="2:12" s="287" customFormat="1" ht="15.6" customHeight="1">
      <c r="B572" s="74"/>
      <c r="C572" s="11"/>
      <c r="D572" s="11"/>
      <c r="E572" s="3"/>
      <c r="F572" s="76"/>
      <c r="G572" s="230"/>
      <c r="H572" s="78"/>
      <c r="I572" s="79"/>
      <c r="J572" s="92"/>
      <c r="K572" s="51"/>
      <c r="L572" s="53">
        <v>8</v>
      </c>
    </row>
    <row r="573" spans="2:12" s="287" customFormat="1" ht="15.6" customHeight="1">
      <c r="B573" s="55"/>
      <c r="C573" s="66"/>
      <c r="D573" s="66"/>
      <c r="E573" s="12"/>
      <c r="F573" s="68"/>
      <c r="G573" s="301"/>
      <c r="H573" s="70"/>
      <c r="I573" s="87"/>
      <c r="J573" s="89"/>
      <c r="K573" s="51"/>
      <c r="L573" s="53">
        <v>9</v>
      </c>
    </row>
    <row r="574" spans="2:12" s="287" customFormat="1" ht="15.6" customHeight="1">
      <c r="B574" s="74"/>
      <c r="C574" s="75"/>
      <c r="D574" s="75"/>
      <c r="E574" s="8"/>
      <c r="F574" s="76"/>
      <c r="G574" s="230"/>
      <c r="H574" s="78"/>
      <c r="I574" s="113"/>
      <c r="J574" s="90"/>
      <c r="K574" s="51"/>
      <c r="L574" s="53">
        <v>10</v>
      </c>
    </row>
    <row r="575" spans="2:12" s="287" customFormat="1" ht="15.6" customHeight="1">
      <c r="B575" s="5"/>
      <c r="C575" s="102"/>
      <c r="D575" s="84"/>
      <c r="E575" s="36"/>
      <c r="F575" s="68"/>
      <c r="G575" s="69"/>
      <c r="H575" s="70"/>
      <c r="I575" s="87"/>
      <c r="J575" s="89"/>
      <c r="K575" s="51"/>
      <c r="L575" s="53">
        <v>11</v>
      </c>
    </row>
    <row r="576" spans="2:12" s="287" customFormat="1" ht="15.6" customHeight="1">
      <c r="B576" s="105"/>
      <c r="C576" s="132"/>
      <c r="D576" s="74"/>
      <c r="E576" s="37"/>
      <c r="F576" s="76"/>
      <c r="G576" s="230"/>
      <c r="H576" s="78"/>
      <c r="I576" s="79"/>
      <c r="J576" s="90"/>
      <c r="K576" s="51"/>
      <c r="L576" s="53">
        <v>12</v>
      </c>
    </row>
    <row r="577" spans="2:12" s="287" customFormat="1" ht="15.6" customHeight="1">
      <c r="B577" s="5"/>
      <c r="C577" s="91"/>
      <c r="D577" s="102"/>
      <c r="E577" s="36"/>
      <c r="F577" s="68"/>
      <c r="G577" s="69"/>
      <c r="H577" s="70"/>
      <c r="I577" s="88"/>
      <c r="J577" s="99"/>
      <c r="K577" s="51"/>
      <c r="L577" s="53">
        <v>13</v>
      </c>
    </row>
    <row r="578" spans="2:12" s="287" customFormat="1" ht="15.6" customHeight="1">
      <c r="B578" s="237"/>
      <c r="C578" s="127"/>
      <c r="D578" s="75"/>
      <c r="E578" s="37"/>
      <c r="F578" s="76"/>
      <c r="G578" s="230"/>
      <c r="H578" s="78"/>
      <c r="I578" s="88"/>
      <c r="J578" s="99"/>
      <c r="K578" s="51"/>
      <c r="L578" s="53">
        <v>14</v>
      </c>
    </row>
    <row r="579" spans="2:12" s="287" customFormat="1" ht="15.6" customHeight="1">
      <c r="B579" s="14"/>
      <c r="C579" s="102"/>
      <c r="D579" s="102"/>
      <c r="E579" s="36"/>
      <c r="F579" s="68"/>
      <c r="G579" s="69"/>
      <c r="H579" s="70"/>
      <c r="I579" s="71"/>
      <c r="J579" s="89"/>
      <c r="K579" s="51"/>
      <c r="L579" s="53">
        <v>15</v>
      </c>
    </row>
    <row r="580" spans="2:12" s="287" customFormat="1" ht="15.6" customHeight="1">
      <c r="B580" s="11"/>
      <c r="C580" s="75"/>
      <c r="D580" s="75"/>
      <c r="E580" s="37"/>
      <c r="F580" s="76"/>
      <c r="G580" s="230"/>
      <c r="H580" s="78"/>
      <c r="I580" s="79"/>
      <c r="J580" s="90"/>
      <c r="K580" s="51"/>
      <c r="L580" s="53">
        <v>16</v>
      </c>
    </row>
    <row r="581" spans="2:12" s="287" customFormat="1" ht="15.6" customHeight="1">
      <c r="B581" s="39"/>
      <c r="C581" s="14"/>
      <c r="D581" s="16"/>
      <c r="E581" s="36"/>
      <c r="F581" s="68"/>
      <c r="G581" s="69"/>
      <c r="H581" s="70"/>
      <c r="I581" s="71"/>
      <c r="J581" s="89"/>
      <c r="K581" s="51"/>
      <c r="L581" s="53">
        <v>17</v>
      </c>
    </row>
    <row r="582" spans="2:12" s="287" customFormat="1" ht="15.6" customHeight="1">
      <c r="B582" s="34"/>
      <c r="C582" s="11"/>
      <c r="D582" s="11"/>
      <c r="E582" s="37"/>
      <c r="F582" s="76"/>
      <c r="G582" s="230"/>
      <c r="H582" s="78"/>
      <c r="I582" s="79"/>
      <c r="J582" s="90"/>
      <c r="K582" s="51"/>
      <c r="L582" s="53">
        <v>18</v>
      </c>
    </row>
    <row r="583" spans="2:12" s="287" customFormat="1" ht="15.6" customHeight="1">
      <c r="B583" s="208"/>
      <c r="C583" s="84"/>
      <c r="D583" s="16"/>
      <c r="E583" s="36"/>
      <c r="F583" s="68"/>
      <c r="G583" s="69"/>
      <c r="H583" s="70"/>
      <c r="I583" s="71"/>
      <c r="J583" s="89"/>
      <c r="K583" s="51"/>
      <c r="L583" s="53">
        <v>19</v>
      </c>
    </row>
    <row r="584" spans="2:12" s="287" customFormat="1" ht="15.6" customHeight="1">
      <c r="B584" s="105"/>
      <c r="C584" s="33"/>
      <c r="D584" s="11"/>
      <c r="E584" s="37"/>
      <c r="F584" s="76"/>
      <c r="G584" s="230"/>
      <c r="H584" s="78"/>
      <c r="I584" s="79"/>
      <c r="J584" s="90"/>
      <c r="K584" s="51"/>
      <c r="L584" s="53">
        <v>20</v>
      </c>
    </row>
    <row r="585" spans="2:12" s="287" customFormat="1" ht="15.6" customHeight="1">
      <c r="B585" s="91"/>
      <c r="C585" s="102"/>
      <c r="D585" s="102"/>
      <c r="E585" s="36"/>
      <c r="F585" s="68"/>
      <c r="G585" s="69"/>
      <c r="H585" s="70"/>
      <c r="I585" s="87"/>
      <c r="J585" s="99"/>
      <c r="K585" s="51"/>
      <c r="L585" s="53">
        <v>21</v>
      </c>
    </row>
    <row r="586" spans="2:12" s="287" customFormat="1" ht="15.6" customHeight="1">
      <c r="B586" s="74"/>
      <c r="C586" s="132"/>
      <c r="D586" s="75"/>
      <c r="E586" s="37"/>
      <c r="F586" s="76"/>
      <c r="G586" s="230"/>
      <c r="H586" s="78"/>
      <c r="I586" s="88"/>
      <c r="J586" s="99"/>
      <c r="K586" s="51"/>
      <c r="L586" s="53">
        <v>22</v>
      </c>
    </row>
    <row r="587" spans="2:12" s="287" customFormat="1" ht="15.6" customHeight="1">
      <c r="B587" s="131"/>
      <c r="C587" s="84"/>
      <c r="D587" s="93"/>
      <c r="E587" s="36"/>
      <c r="F587" s="68"/>
      <c r="G587" s="69"/>
      <c r="H587" s="70"/>
      <c r="I587" s="71"/>
      <c r="J587" s="89"/>
      <c r="K587" s="51"/>
      <c r="L587" s="53">
        <v>23</v>
      </c>
    </row>
    <row r="588" spans="2:12" s="287" customFormat="1" ht="15.6" customHeight="1">
      <c r="B588" s="115"/>
      <c r="C588" s="74"/>
      <c r="D588" s="75"/>
      <c r="E588" s="37"/>
      <c r="F588" s="76"/>
      <c r="G588" s="230"/>
      <c r="H588" s="78"/>
      <c r="I588" s="79"/>
      <c r="J588" s="90"/>
      <c r="K588" s="51"/>
      <c r="L588" s="53">
        <v>24</v>
      </c>
    </row>
    <row r="589" spans="2:12" s="287" customFormat="1" ht="15.6" customHeight="1">
      <c r="B589" s="131"/>
      <c r="C589" s="84"/>
      <c r="D589" s="93"/>
      <c r="E589" s="36"/>
      <c r="F589" s="68"/>
      <c r="G589" s="69"/>
      <c r="H589" s="70"/>
      <c r="I589" s="111"/>
      <c r="J589" s="99"/>
      <c r="K589" s="51"/>
      <c r="L589" s="53">
        <v>25</v>
      </c>
    </row>
    <row r="590" spans="2:12" s="287" customFormat="1" ht="15.6" customHeight="1">
      <c r="B590" s="115"/>
      <c r="C590" s="74"/>
      <c r="D590" s="75"/>
      <c r="E590" s="37"/>
      <c r="F590" s="76"/>
      <c r="G590" s="230"/>
      <c r="H590" s="78"/>
      <c r="I590" s="79"/>
      <c r="J590" s="90"/>
      <c r="K590" s="51"/>
      <c r="L590" s="53">
        <v>26</v>
      </c>
    </row>
    <row r="591" spans="2:12" s="287" customFormat="1" ht="15.6" customHeight="1">
      <c r="B591" s="14"/>
      <c r="C591" s="102"/>
      <c r="D591" s="102"/>
      <c r="E591" s="36"/>
      <c r="F591" s="68"/>
      <c r="G591" s="69"/>
      <c r="H591" s="70"/>
      <c r="I591" s="87"/>
      <c r="J591" s="89"/>
      <c r="K591" s="51"/>
      <c r="L591" s="53">
        <v>27</v>
      </c>
    </row>
    <row r="592" spans="2:12" s="287" customFormat="1" ht="15.6" customHeight="1">
      <c r="B592" s="239"/>
      <c r="C592" s="75"/>
      <c r="D592" s="75"/>
      <c r="E592" s="37"/>
      <c r="F592" s="76"/>
      <c r="G592" s="230"/>
      <c r="H592" s="78"/>
      <c r="I592" s="79"/>
      <c r="J592" s="90"/>
      <c r="K592" s="51"/>
      <c r="L592" s="53">
        <v>28</v>
      </c>
    </row>
    <row r="593" spans="2:12" s="287" customFormat="1" ht="15.6" customHeight="1">
      <c r="B593" s="39"/>
      <c r="C593" s="84"/>
      <c r="D593" s="206"/>
      <c r="E593" s="36"/>
      <c r="F593" s="68"/>
      <c r="G593" s="69"/>
      <c r="H593" s="70"/>
      <c r="I593" s="87"/>
      <c r="J593" s="89"/>
      <c r="K593" s="51"/>
      <c r="L593" s="53">
        <v>29</v>
      </c>
    </row>
    <row r="594" spans="2:12" s="287" customFormat="1" ht="15.6" customHeight="1">
      <c r="B594" s="213" t="s">
        <v>799</v>
      </c>
      <c r="C594" s="33"/>
      <c r="D594" s="75"/>
      <c r="E594" s="37"/>
      <c r="F594" s="76"/>
      <c r="G594" s="230"/>
      <c r="H594" s="78"/>
      <c r="I594" s="79"/>
      <c r="J594" s="92"/>
      <c r="K594" s="51"/>
      <c r="L594" s="53">
        <v>30</v>
      </c>
    </row>
    <row r="595" spans="2:12" ht="21" customHeight="1">
      <c r="B595" s="51" t="s">
        <v>155</v>
      </c>
      <c r="G595" s="228"/>
    </row>
    <row r="596" spans="2:12" ht="25.5" customHeight="1">
      <c r="B596" s="55" t="s">
        <v>36</v>
      </c>
      <c r="C596" s="56" t="s">
        <v>745</v>
      </c>
      <c r="D596" s="56"/>
      <c r="E596" s="57"/>
      <c r="F596" s="56"/>
      <c r="G596" s="71"/>
      <c r="H596" s="59"/>
      <c r="I596" s="60"/>
      <c r="J596" s="61"/>
    </row>
    <row r="597" spans="2:12" s="53" customFormat="1" ht="24" customHeight="1">
      <c r="B597" s="62" t="s">
        <v>38</v>
      </c>
      <c r="C597" s="327" t="s">
        <v>39</v>
      </c>
      <c r="D597" s="328"/>
      <c r="E597" s="63" t="s">
        <v>19</v>
      </c>
      <c r="F597" s="64" t="s">
        <v>20</v>
      </c>
      <c r="G597" s="229" t="s">
        <v>847</v>
      </c>
      <c r="H597" s="65" t="s">
        <v>846</v>
      </c>
      <c r="I597" s="327" t="s">
        <v>23</v>
      </c>
      <c r="J597" s="328"/>
      <c r="L597" s="286"/>
    </row>
    <row r="598" spans="2:12" ht="15" customHeight="1">
      <c r="B598" s="55" t="s">
        <v>79</v>
      </c>
      <c r="C598" s="14" t="s">
        <v>80</v>
      </c>
      <c r="D598" s="14"/>
      <c r="E598" s="2"/>
      <c r="F598" s="93"/>
      <c r="G598" s="69"/>
      <c r="H598" s="70"/>
      <c r="I598" s="87"/>
      <c r="J598" s="289"/>
      <c r="L598" s="53">
        <v>1</v>
      </c>
    </row>
    <row r="599" spans="2:12" ht="15" customHeight="1">
      <c r="B599" s="74"/>
      <c r="C599" s="11"/>
      <c r="D599" s="11" t="s">
        <v>81</v>
      </c>
      <c r="E599" s="3">
        <v>137</v>
      </c>
      <c r="F599" s="76" t="s">
        <v>82</v>
      </c>
      <c r="G599" s="230"/>
      <c r="H599" s="78"/>
      <c r="I599" s="79"/>
      <c r="J599" s="92"/>
      <c r="L599" s="53">
        <v>2</v>
      </c>
    </row>
    <row r="600" spans="2:12" ht="15" customHeight="1">
      <c r="B600" s="91"/>
      <c r="C600" s="14" t="s">
        <v>83</v>
      </c>
      <c r="D600" s="14"/>
      <c r="E600" s="36"/>
      <c r="F600" s="93"/>
      <c r="G600" s="69"/>
      <c r="H600" s="70"/>
      <c r="I600" s="85"/>
      <c r="J600" s="289"/>
      <c r="L600" s="53">
        <v>3</v>
      </c>
    </row>
    <row r="601" spans="2:12" ht="15" customHeight="1">
      <c r="B601" s="74"/>
      <c r="C601" s="11"/>
      <c r="D601" s="11" t="s">
        <v>7</v>
      </c>
      <c r="E601" s="37">
        <v>1.99</v>
      </c>
      <c r="F601" s="76" t="s">
        <v>82</v>
      </c>
      <c r="G601" s="230"/>
      <c r="H601" s="78"/>
      <c r="I601" s="79"/>
      <c r="J601" s="92"/>
      <c r="L601" s="53">
        <v>4</v>
      </c>
    </row>
    <row r="602" spans="2:12" ht="15" customHeight="1">
      <c r="B602" s="86"/>
      <c r="C602" s="14" t="s">
        <v>84</v>
      </c>
      <c r="D602" s="14"/>
      <c r="E602" s="36"/>
      <c r="F602" s="93"/>
      <c r="G602" s="69"/>
      <c r="H602" s="70"/>
      <c r="I602" s="88"/>
      <c r="J602" s="106"/>
      <c r="L602" s="53">
        <v>5</v>
      </c>
    </row>
    <row r="603" spans="2:12" ht="15" customHeight="1">
      <c r="B603" s="86"/>
      <c r="C603" s="11"/>
      <c r="D603" s="11" t="s">
        <v>6</v>
      </c>
      <c r="E603" s="37">
        <v>2.99</v>
      </c>
      <c r="F603" s="76" t="s">
        <v>82</v>
      </c>
      <c r="G603" s="230"/>
      <c r="H603" s="78"/>
      <c r="I603" s="88"/>
      <c r="J603" s="106"/>
      <c r="L603" s="53">
        <v>6</v>
      </c>
    </row>
    <row r="604" spans="2:12" ht="15" customHeight="1">
      <c r="B604" s="55"/>
      <c r="C604" s="14" t="s">
        <v>85</v>
      </c>
      <c r="D604" s="14"/>
      <c r="E604" s="36"/>
      <c r="F604" s="117"/>
      <c r="G604" s="69"/>
      <c r="H604" s="70"/>
      <c r="I604" s="87"/>
      <c r="J604" s="289"/>
      <c r="L604" s="53">
        <v>7</v>
      </c>
    </row>
    <row r="605" spans="2:12" ht="15" customHeight="1">
      <c r="B605" s="74"/>
      <c r="C605" s="11"/>
      <c r="D605" s="11" t="s">
        <v>6</v>
      </c>
      <c r="E605" s="37">
        <f>252+3</f>
        <v>255</v>
      </c>
      <c r="F605" s="76" t="s">
        <v>82</v>
      </c>
      <c r="G605" s="230"/>
      <c r="H605" s="78"/>
      <c r="I605" s="79"/>
      <c r="J605" s="92"/>
      <c r="L605" s="53">
        <v>8</v>
      </c>
    </row>
    <row r="606" spans="2:12" ht="15" customHeight="1">
      <c r="B606" s="55"/>
      <c r="C606" s="14" t="s">
        <v>86</v>
      </c>
      <c r="D606" s="14" t="s">
        <v>87</v>
      </c>
      <c r="E606" s="4"/>
      <c r="F606" s="93"/>
      <c r="G606" s="69"/>
      <c r="H606" s="70"/>
      <c r="I606" s="87"/>
      <c r="J606" s="289"/>
      <c r="L606" s="53">
        <v>9</v>
      </c>
    </row>
    <row r="607" spans="2:12" ht="15" customHeight="1">
      <c r="B607" s="74"/>
      <c r="C607" s="11"/>
      <c r="D607" s="11" t="s">
        <v>115</v>
      </c>
      <c r="E607" s="3">
        <v>1216</v>
      </c>
      <c r="F607" s="76" t="s">
        <v>88</v>
      </c>
      <c r="G607" s="230"/>
      <c r="H607" s="78"/>
      <c r="I607" s="79"/>
      <c r="J607" s="92"/>
      <c r="L607" s="53">
        <v>10</v>
      </c>
    </row>
    <row r="608" spans="2:12" ht="15" customHeight="1">
      <c r="B608" s="86"/>
      <c r="C608" s="14" t="s">
        <v>8</v>
      </c>
      <c r="D608" s="16"/>
      <c r="F608" s="93"/>
      <c r="G608" s="69"/>
      <c r="H608" s="70"/>
      <c r="I608" s="85"/>
      <c r="J608" s="289"/>
      <c r="L608" s="53">
        <v>11</v>
      </c>
    </row>
    <row r="609" spans="2:12" ht="15" customHeight="1">
      <c r="B609" s="86"/>
      <c r="C609" s="11"/>
      <c r="D609" s="11"/>
      <c r="E609" s="3">
        <v>339</v>
      </c>
      <c r="F609" s="76" t="s">
        <v>88</v>
      </c>
      <c r="G609" s="230"/>
      <c r="H609" s="78"/>
      <c r="I609" s="79"/>
      <c r="J609" s="92"/>
      <c r="L609" s="53">
        <v>12</v>
      </c>
    </row>
    <row r="610" spans="2:12" ht="15" customHeight="1">
      <c r="B610" s="91"/>
      <c r="C610" s="14" t="s">
        <v>9</v>
      </c>
      <c r="D610" s="16"/>
      <c r="F610" s="93"/>
      <c r="G610" s="69"/>
      <c r="H610" s="70"/>
      <c r="I610" s="87"/>
      <c r="J610" s="289"/>
      <c r="L610" s="53">
        <v>13</v>
      </c>
    </row>
    <row r="611" spans="2:12" s="287" customFormat="1" ht="15" customHeight="1">
      <c r="B611" s="74"/>
      <c r="C611" s="11"/>
      <c r="D611" s="11" t="s">
        <v>89</v>
      </c>
      <c r="E611" s="3">
        <v>2427</v>
      </c>
      <c r="F611" s="76" t="s">
        <v>88</v>
      </c>
      <c r="G611" s="230"/>
      <c r="H611" s="78"/>
      <c r="I611" s="79"/>
      <c r="J611" s="92"/>
      <c r="K611" s="51"/>
      <c r="L611" s="53">
        <v>14</v>
      </c>
    </row>
    <row r="612" spans="2:12" s="287" customFormat="1" ht="15" customHeight="1">
      <c r="B612" s="55" t="s">
        <v>90</v>
      </c>
      <c r="C612" s="14" t="s">
        <v>80</v>
      </c>
      <c r="D612" s="14"/>
      <c r="E612" s="52"/>
      <c r="F612" s="93"/>
      <c r="G612" s="69"/>
      <c r="H612" s="70"/>
      <c r="I612" s="87"/>
      <c r="J612" s="289"/>
      <c r="K612" s="51"/>
      <c r="L612" s="53">
        <v>15</v>
      </c>
    </row>
    <row r="613" spans="2:12" s="287" customFormat="1" ht="15" customHeight="1">
      <c r="B613" s="74"/>
      <c r="C613" s="11"/>
      <c r="D613" s="11" t="s">
        <v>81</v>
      </c>
      <c r="E613" s="3">
        <f>E599</f>
        <v>137</v>
      </c>
      <c r="F613" s="76" t="s">
        <v>82</v>
      </c>
      <c r="G613" s="230"/>
      <c r="H613" s="78"/>
      <c r="I613" s="79"/>
      <c r="J613" s="92"/>
      <c r="K613" s="51"/>
      <c r="L613" s="53">
        <v>16</v>
      </c>
    </row>
    <row r="614" spans="2:12" s="287" customFormat="1" ht="15" customHeight="1">
      <c r="B614" s="91"/>
      <c r="C614" s="14" t="s">
        <v>83</v>
      </c>
      <c r="D614" s="14"/>
      <c r="E614" s="52"/>
      <c r="F614" s="93"/>
      <c r="G614" s="69"/>
      <c r="H614" s="70"/>
      <c r="I614" s="87"/>
      <c r="J614" s="289"/>
      <c r="K614" s="51"/>
      <c r="L614" s="53">
        <v>17</v>
      </c>
    </row>
    <row r="615" spans="2:12" s="287" customFormat="1" ht="15" customHeight="1">
      <c r="B615" s="74"/>
      <c r="C615" s="11"/>
      <c r="D615" s="11" t="s">
        <v>7</v>
      </c>
      <c r="E615" s="3">
        <f>E601</f>
        <v>1.99</v>
      </c>
      <c r="F615" s="76" t="s">
        <v>82</v>
      </c>
      <c r="G615" s="230"/>
      <c r="H615" s="78"/>
      <c r="I615" s="79"/>
      <c r="J615" s="92"/>
      <c r="K615" s="51"/>
      <c r="L615" s="53">
        <v>18</v>
      </c>
    </row>
    <row r="616" spans="2:12" s="287" customFormat="1" ht="15" customHeight="1">
      <c r="B616" s="55"/>
      <c r="C616" s="14" t="s">
        <v>84</v>
      </c>
      <c r="D616" s="14"/>
      <c r="E616" s="52"/>
      <c r="F616" s="93"/>
      <c r="G616" s="69"/>
      <c r="H616" s="70"/>
      <c r="I616" s="71"/>
      <c r="J616" s="289"/>
      <c r="K616" s="51"/>
      <c r="L616" s="53">
        <v>19</v>
      </c>
    </row>
    <row r="617" spans="2:12" s="287" customFormat="1" ht="15" customHeight="1">
      <c r="B617" s="74"/>
      <c r="C617" s="11"/>
      <c r="D617" s="11" t="s">
        <v>6</v>
      </c>
      <c r="E617" s="3">
        <f>E603</f>
        <v>2.99</v>
      </c>
      <c r="F617" s="76" t="s">
        <v>82</v>
      </c>
      <c r="G617" s="230"/>
      <c r="H617" s="78"/>
      <c r="I617" s="79"/>
      <c r="J617" s="92"/>
      <c r="K617" s="51"/>
      <c r="L617" s="53">
        <v>20</v>
      </c>
    </row>
    <row r="618" spans="2:12" s="287" customFormat="1" ht="15" customHeight="1">
      <c r="B618" s="55"/>
      <c r="C618" s="14" t="s">
        <v>85</v>
      </c>
      <c r="D618" s="14"/>
      <c r="E618" s="52"/>
      <c r="F618" s="93"/>
      <c r="G618" s="69"/>
      <c r="H618" s="70"/>
      <c r="I618" s="71"/>
      <c r="J618" s="99"/>
      <c r="K618" s="51"/>
      <c r="L618" s="53">
        <v>21</v>
      </c>
    </row>
    <row r="619" spans="2:12" s="287" customFormat="1" ht="15" customHeight="1">
      <c r="B619" s="74"/>
      <c r="C619" s="11"/>
      <c r="D619" s="11" t="s">
        <v>6</v>
      </c>
      <c r="E619" s="3">
        <f>E605</f>
        <v>255</v>
      </c>
      <c r="F619" s="76" t="s">
        <v>82</v>
      </c>
      <c r="G619" s="230"/>
      <c r="H619" s="78"/>
      <c r="I619" s="79"/>
      <c r="J619" s="41"/>
      <c r="K619" s="51"/>
      <c r="L619" s="53">
        <v>22</v>
      </c>
    </row>
    <row r="620" spans="2:12" s="287" customFormat="1" ht="15" customHeight="1">
      <c r="B620" s="86"/>
      <c r="C620" s="14" t="s">
        <v>86</v>
      </c>
      <c r="D620" s="14" t="s">
        <v>87</v>
      </c>
      <c r="E620" s="52"/>
      <c r="F620" s="117"/>
      <c r="G620" s="69"/>
      <c r="H620" s="70"/>
      <c r="I620" s="88"/>
      <c r="J620" s="42"/>
      <c r="K620" s="51"/>
      <c r="L620" s="53">
        <v>23</v>
      </c>
    </row>
    <row r="621" spans="2:12" s="287" customFormat="1" ht="15" customHeight="1">
      <c r="B621" s="86"/>
      <c r="C621" s="11"/>
      <c r="D621" s="11" t="s">
        <v>115</v>
      </c>
      <c r="E621" s="3">
        <f>E607</f>
        <v>1216</v>
      </c>
      <c r="F621" s="76" t="s">
        <v>91</v>
      </c>
      <c r="G621" s="230"/>
      <c r="H621" s="78"/>
      <c r="I621" s="79"/>
      <c r="J621" s="41"/>
      <c r="K621" s="51"/>
      <c r="L621" s="53">
        <v>24</v>
      </c>
    </row>
    <row r="622" spans="2:12" s="287" customFormat="1" ht="15" customHeight="1">
      <c r="B622" s="91"/>
      <c r="C622" s="14" t="s">
        <v>8</v>
      </c>
      <c r="D622" s="16"/>
      <c r="E622" s="52"/>
      <c r="F622" s="93"/>
      <c r="G622" s="69"/>
      <c r="H622" s="70"/>
      <c r="I622" s="88"/>
      <c r="J622" s="106"/>
      <c r="K622" s="51"/>
      <c r="L622" s="53">
        <v>25</v>
      </c>
    </row>
    <row r="623" spans="2:12" s="287" customFormat="1" ht="15" customHeight="1">
      <c r="B623" s="74"/>
      <c r="C623" s="11"/>
      <c r="D623" s="11"/>
      <c r="E623" s="3">
        <f>E609</f>
        <v>339</v>
      </c>
      <c r="F623" s="76" t="s">
        <v>88</v>
      </c>
      <c r="G623" s="230"/>
      <c r="H623" s="78"/>
      <c r="I623" s="79"/>
      <c r="J623" s="92"/>
      <c r="K623" s="51"/>
      <c r="L623" s="53">
        <v>26</v>
      </c>
    </row>
    <row r="624" spans="2:12" s="287" customFormat="1" ht="15" customHeight="1">
      <c r="B624" s="91"/>
      <c r="C624" s="14" t="s">
        <v>9</v>
      </c>
      <c r="D624" s="16"/>
      <c r="E624" s="52"/>
      <c r="F624" s="93"/>
      <c r="G624" s="69"/>
      <c r="H624" s="70"/>
      <c r="I624" s="300"/>
      <c r="J624" s="289"/>
      <c r="K624" s="51"/>
      <c r="L624" s="53">
        <v>27</v>
      </c>
    </row>
    <row r="625" spans="2:12" s="287" customFormat="1" ht="15" customHeight="1">
      <c r="B625" s="74"/>
      <c r="C625" s="11"/>
      <c r="D625" s="11" t="s">
        <v>89</v>
      </c>
      <c r="E625" s="3">
        <f>E611</f>
        <v>2427</v>
      </c>
      <c r="F625" s="76" t="s">
        <v>88</v>
      </c>
      <c r="G625" s="230"/>
      <c r="H625" s="78"/>
      <c r="I625" s="79"/>
      <c r="J625" s="92"/>
      <c r="K625" s="51"/>
      <c r="L625" s="53">
        <v>28</v>
      </c>
    </row>
    <row r="626" spans="2:12" s="287" customFormat="1" ht="17.25" customHeight="1">
      <c r="B626" s="91"/>
      <c r="C626" s="93"/>
      <c r="D626" s="93"/>
      <c r="E626" s="2"/>
      <c r="F626" s="93"/>
      <c r="G626" s="70"/>
      <c r="H626" s="70"/>
      <c r="I626" s="71"/>
      <c r="J626" s="289"/>
      <c r="K626" s="51"/>
      <c r="L626" s="53">
        <v>29</v>
      </c>
    </row>
    <row r="627" spans="2:12" s="287" customFormat="1" ht="17.25" customHeight="1">
      <c r="B627" s="101" t="s">
        <v>12</v>
      </c>
      <c r="C627" s="75"/>
      <c r="D627" s="75"/>
      <c r="E627" s="3"/>
      <c r="F627" s="76"/>
      <c r="G627" s="288"/>
      <c r="H627" s="78"/>
      <c r="I627" s="79"/>
      <c r="J627" s="92"/>
      <c r="K627" s="51"/>
      <c r="L627" s="53">
        <v>30</v>
      </c>
    </row>
    <row r="628" spans="2:12" ht="21" customHeight="1">
      <c r="B628" s="51" t="s">
        <v>155</v>
      </c>
      <c r="G628" s="228"/>
    </row>
    <row r="629" spans="2:12" ht="25.5" customHeight="1">
      <c r="B629" s="55" t="s">
        <v>36</v>
      </c>
      <c r="C629" s="56" t="s">
        <v>744</v>
      </c>
      <c r="D629" s="56"/>
      <c r="E629" s="57"/>
      <c r="F629" s="56"/>
      <c r="G629" s="71"/>
      <c r="H629" s="59"/>
      <c r="I629" s="60"/>
      <c r="J629" s="61"/>
    </row>
    <row r="630" spans="2:12" s="53" customFormat="1" ht="24" customHeight="1">
      <c r="B630" s="62" t="s">
        <v>38</v>
      </c>
      <c r="C630" s="327" t="s">
        <v>39</v>
      </c>
      <c r="D630" s="328"/>
      <c r="E630" s="63" t="s">
        <v>19</v>
      </c>
      <c r="F630" s="64" t="s">
        <v>20</v>
      </c>
      <c r="G630" s="229" t="s">
        <v>847</v>
      </c>
      <c r="H630" s="65" t="s">
        <v>846</v>
      </c>
      <c r="I630" s="327" t="s">
        <v>23</v>
      </c>
      <c r="J630" s="328"/>
      <c r="L630" s="286"/>
    </row>
    <row r="631" spans="2:12" ht="15" customHeight="1">
      <c r="B631" s="55"/>
      <c r="C631" s="14"/>
      <c r="D631" s="14"/>
      <c r="E631" s="2"/>
      <c r="F631" s="93"/>
      <c r="G631" s="69"/>
      <c r="H631" s="70"/>
      <c r="I631" s="87"/>
      <c r="J631" s="289"/>
      <c r="L631" s="53">
        <v>1</v>
      </c>
    </row>
    <row r="632" spans="2:12" ht="15" customHeight="1">
      <c r="B632" s="74"/>
      <c r="C632" s="11"/>
      <c r="D632" s="11"/>
      <c r="E632" s="3"/>
      <c r="F632" s="76"/>
      <c r="G632" s="230"/>
      <c r="H632" s="78"/>
      <c r="I632" s="79"/>
      <c r="J632" s="92"/>
      <c r="L632" s="53">
        <v>2</v>
      </c>
    </row>
    <row r="633" spans="2:12" ht="15" customHeight="1">
      <c r="B633" s="91"/>
      <c r="C633" s="55" t="s">
        <v>92</v>
      </c>
      <c r="D633" s="14"/>
      <c r="E633" s="36"/>
      <c r="F633" s="93"/>
      <c r="G633" s="69"/>
      <c r="H633" s="70"/>
      <c r="I633" s="85"/>
      <c r="J633" s="289"/>
      <c r="L633" s="53">
        <v>3</v>
      </c>
    </row>
    <row r="634" spans="2:12" ht="15" customHeight="1">
      <c r="B634" s="74"/>
      <c r="C634" s="11"/>
      <c r="D634" s="11"/>
      <c r="E634" s="37">
        <v>1</v>
      </c>
      <c r="F634" s="76" t="s">
        <v>805</v>
      </c>
      <c r="G634" s="230"/>
      <c r="H634" s="78"/>
      <c r="I634" s="79"/>
      <c r="J634" s="92"/>
      <c r="L634" s="53">
        <v>4</v>
      </c>
    </row>
    <row r="635" spans="2:12" ht="15" customHeight="1">
      <c r="B635" s="86"/>
      <c r="C635" s="14" t="s">
        <v>93</v>
      </c>
      <c r="D635" s="43" t="s">
        <v>807</v>
      </c>
      <c r="E635" s="36"/>
      <c r="F635" s="93"/>
      <c r="G635" s="69"/>
      <c r="H635" s="70"/>
      <c r="I635" s="88"/>
      <c r="J635" s="106"/>
      <c r="L635" s="53">
        <v>5</v>
      </c>
    </row>
    <row r="636" spans="2:12" ht="15" customHeight="1">
      <c r="B636" s="86"/>
      <c r="C636" s="11"/>
      <c r="D636" s="11"/>
      <c r="E636" s="37">
        <v>1</v>
      </c>
      <c r="F636" s="76" t="s">
        <v>805</v>
      </c>
      <c r="G636" s="230"/>
      <c r="H636" s="78"/>
      <c r="I636" s="88"/>
      <c r="J636" s="106"/>
      <c r="L636" s="53">
        <v>6</v>
      </c>
    </row>
    <row r="637" spans="2:12" ht="15" customHeight="1">
      <c r="B637" s="55"/>
      <c r="C637" s="14"/>
      <c r="D637" s="329" t="s">
        <v>94</v>
      </c>
      <c r="E637" s="36"/>
      <c r="F637" s="93"/>
      <c r="G637" s="69"/>
      <c r="H637" s="70"/>
      <c r="I637" s="87"/>
      <c r="J637" s="289"/>
      <c r="L637" s="53">
        <v>7</v>
      </c>
    </row>
    <row r="638" spans="2:12" ht="15" customHeight="1">
      <c r="B638" s="74"/>
      <c r="C638" s="11"/>
      <c r="D638" s="330"/>
      <c r="E638" s="37">
        <v>1</v>
      </c>
      <c r="F638" s="76" t="s">
        <v>805</v>
      </c>
      <c r="G638" s="230"/>
      <c r="H638" s="78"/>
      <c r="I638" s="79"/>
      <c r="J638" s="92"/>
      <c r="L638" s="53">
        <v>8</v>
      </c>
    </row>
    <row r="639" spans="2:12" ht="15" customHeight="1">
      <c r="B639" s="55"/>
      <c r="C639" s="14"/>
      <c r="D639" s="14" t="s">
        <v>808</v>
      </c>
      <c r="E639" s="36"/>
      <c r="F639" s="93"/>
      <c r="G639" s="69"/>
      <c r="H639" s="70"/>
      <c r="I639" s="87"/>
      <c r="J639" s="289"/>
      <c r="L639" s="53">
        <v>9</v>
      </c>
    </row>
    <row r="640" spans="2:12" ht="15" customHeight="1">
      <c r="B640" s="74"/>
      <c r="C640" s="11"/>
      <c r="D640" s="11"/>
      <c r="E640" s="37">
        <v>1</v>
      </c>
      <c r="F640" s="76" t="s">
        <v>805</v>
      </c>
      <c r="G640" s="230"/>
      <c r="H640" s="78"/>
      <c r="I640" s="79"/>
      <c r="J640" s="92"/>
      <c r="L640" s="53">
        <v>10</v>
      </c>
    </row>
    <row r="641" spans="2:12" ht="15" customHeight="1">
      <c r="B641" s="86"/>
      <c r="C641" s="14" t="s">
        <v>806</v>
      </c>
      <c r="D641" s="16"/>
      <c r="E641" s="36"/>
      <c r="F641" s="93"/>
      <c r="G641" s="69"/>
      <c r="H641" s="70"/>
      <c r="I641" s="85"/>
      <c r="J641" s="289"/>
      <c r="L641" s="53">
        <v>11</v>
      </c>
    </row>
    <row r="642" spans="2:12" ht="15" customHeight="1">
      <c r="B642" s="86"/>
      <c r="C642" s="11"/>
      <c r="D642" s="11"/>
      <c r="E642" s="37">
        <v>1</v>
      </c>
      <c r="F642" s="76" t="s">
        <v>805</v>
      </c>
      <c r="G642" s="230"/>
      <c r="H642" s="78"/>
      <c r="I642" s="79"/>
      <c r="J642" s="92"/>
      <c r="L642" s="53">
        <v>12</v>
      </c>
    </row>
    <row r="643" spans="2:12" ht="15" customHeight="1">
      <c r="B643" s="91"/>
      <c r="C643" s="14" t="s">
        <v>809</v>
      </c>
      <c r="D643" s="16"/>
      <c r="E643" s="36"/>
      <c r="F643" s="93"/>
      <c r="G643" s="69"/>
      <c r="H643" s="70"/>
      <c r="I643" s="87"/>
      <c r="J643" s="289"/>
      <c r="L643" s="53">
        <v>13</v>
      </c>
    </row>
    <row r="644" spans="2:12" s="287" customFormat="1" ht="15" customHeight="1">
      <c r="B644" s="74"/>
      <c r="C644" s="11"/>
      <c r="D644" s="11"/>
      <c r="E644" s="37">
        <v>1</v>
      </c>
      <c r="F644" s="76" t="s">
        <v>805</v>
      </c>
      <c r="G644" s="230"/>
      <c r="H644" s="78"/>
      <c r="I644" s="79"/>
      <c r="J644" s="92"/>
      <c r="K644" s="51"/>
      <c r="L644" s="53">
        <v>14</v>
      </c>
    </row>
    <row r="645" spans="2:12" s="287" customFormat="1" ht="15" customHeight="1">
      <c r="B645" s="55"/>
      <c r="C645" s="14" t="s">
        <v>810</v>
      </c>
      <c r="D645" s="14"/>
      <c r="E645" s="36"/>
      <c r="F645" s="93"/>
      <c r="G645" s="69"/>
      <c r="H645" s="70"/>
      <c r="I645" s="87"/>
      <c r="J645" s="289"/>
      <c r="K645" s="51"/>
      <c r="L645" s="53">
        <v>15</v>
      </c>
    </row>
    <row r="646" spans="2:12" s="287" customFormat="1" ht="15" customHeight="1">
      <c r="B646" s="74"/>
      <c r="C646" s="11"/>
      <c r="D646" s="11"/>
      <c r="E646" s="37">
        <v>1</v>
      </c>
      <c r="F646" s="76" t="s">
        <v>805</v>
      </c>
      <c r="G646" s="230"/>
      <c r="H646" s="78"/>
      <c r="I646" s="79"/>
      <c r="J646" s="92"/>
      <c r="K646" s="51"/>
      <c r="L646" s="53">
        <v>16</v>
      </c>
    </row>
    <row r="647" spans="2:12" s="287" customFormat="1" ht="15" customHeight="1">
      <c r="B647" s="91"/>
      <c r="C647" s="14" t="s">
        <v>811</v>
      </c>
      <c r="D647" s="14"/>
      <c r="E647" s="36"/>
      <c r="F647" s="93"/>
      <c r="G647" s="69"/>
      <c r="H647" s="70"/>
      <c r="I647" s="87"/>
      <c r="J647" s="289"/>
      <c r="K647" s="51"/>
      <c r="L647" s="53">
        <v>17</v>
      </c>
    </row>
    <row r="648" spans="2:12" s="287" customFormat="1" ht="15" customHeight="1">
      <c r="B648" s="74"/>
      <c r="C648" s="11"/>
      <c r="D648" s="11"/>
      <c r="E648" s="37">
        <v>1</v>
      </c>
      <c r="F648" s="76" t="s">
        <v>805</v>
      </c>
      <c r="G648" s="230"/>
      <c r="H648" s="78"/>
      <c r="I648" s="79"/>
      <c r="J648" s="92"/>
      <c r="K648" s="51"/>
      <c r="L648" s="53">
        <v>18</v>
      </c>
    </row>
    <row r="649" spans="2:12" s="287" customFormat="1" ht="15" customHeight="1">
      <c r="B649" s="55"/>
      <c r="C649" s="14"/>
      <c r="D649" s="14"/>
      <c r="E649" s="52"/>
      <c r="F649" s="93"/>
      <c r="G649" s="69"/>
      <c r="H649" s="70"/>
      <c r="I649" s="71"/>
      <c r="J649" s="289"/>
      <c r="K649" s="51"/>
      <c r="L649" s="53">
        <v>19</v>
      </c>
    </row>
    <row r="650" spans="2:12" s="287" customFormat="1" ht="15" customHeight="1">
      <c r="B650" s="74"/>
      <c r="C650" s="11"/>
      <c r="D650" s="11"/>
      <c r="E650" s="3"/>
      <c r="F650" s="76"/>
      <c r="G650" s="230"/>
      <c r="H650" s="78"/>
      <c r="I650" s="79"/>
      <c r="J650" s="92"/>
      <c r="K650" s="51"/>
      <c r="L650" s="53">
        <v>20</v>
      </c>
    </row>
    <row r="651" spans="2:12" s="287" customFormat="1" ht="15" customHeight="1">
      <c r="B651" s="55"/>
      <c r="C651" s="14"/>
      <c r="D651" s="14"/>
      <c r="E651" s="52"/>
      <c r="F651" s="93"/>
      <c r="G651" s="69"/>
      <c r="H651" s="70"/>
      <c r="I651" s="71"/>
      <c r="J651" s="99"/>
      <c r="K651" s="51"/>
      <c r="L651" s="53">
        <v>21</v>
      </c>
    </row>
    <row r="652" spans="2:12" s="287" customFormat="1" ht="15" customHeight="1">
      <c r="B652" s="74"/>
      <c r="C652" s="11"/>
      <c r="D652" s="11"/>
      <c r="E652" s="3"/>
      <c r="F652" s="76"/>
      <c r="G652" s="230"/>
      <c r="H652" s="78"/>
      <c r="I652" s="79"/>
      <c r="J652" s="41"/>
      <c r="K652" s="51"/>
      <c r="L652" s="53">
        <v>22</v>
      </c>
    </row>
    <row r="653" spans="2:12" s="287" customFormat="1" ht="15" customHeight="1">
      <c r="B653" s="86"/>
      <c r="C653" s="14"/>
      <c r="D653" s="14"/>
      <c r="E653" s="52"/>
      <c r="F653" s="117"/>
      <c r="G653" s="69"/>
      <c r="H653" s="70"/>
      <c r="I653" s="88"/>
      <c r="J653" s="42"/>
      <c r="K653" s="51"/>
      <c r="L653" s="53">
        <v>23</v>
      </c>
    </row>
    <row r="654" spans="2:12" s="287" customFormat="1" ht="15" customHeight="1">
      <c r="B654" s="86"/>
      <c r="C654" s="11"/>
      <c r="D654" s="11"/>
      <c r="E654" s="3"/>
      <c r="F654" s="76"/>
      <c r="G654" s="230"/>
      <c r="H654" s="78"/>
      <c r="I654" s="79"/>
      <c r="J654" s="41"/>
      <c r="K654" s="51"/>
      <c r="L654" s="53">
        <v>24</v>
      </c>
    </row>
    <row r="655" spans="2:12" s="287" customFormat="1" ht="15" customHeight="1">
      <c r="B655" s="91"/>
      <c r="C655" s="14"/>
      <c r="D655" s="16"/>
      <c r="E655" s="52"/>
      <c r="F655" s="93"/>
      <c r="G655" s="69"/>
      <c r="H655" s="70"/>
      <c r="I655" s="88"/>
      <c r="J655" s="106"/>
      <c r="K655" s="51"/>
      <c r="L655" s="53">
        <v>25</v>
      </c>
    </row>
    <row r="656" spans="2:12" s="287" customFormat="1" ht="15" customHeight="1">
      <c r="B656" s="74"/>
      <c r="C656" s="11"/>
      <c r="D656" s="11"/>
      <c r="E656" s="3"/>
      <c r="F656" s="76"/>
      <c r="G656" s="230"/>
      <c r="H656" s="78"/>
      <c r="I656" s="79"/>
      <c r="J656" s="92"/>
      <c r="K656" s="51"/>
      <c r="L656" s="53">
        <v>26</v>
      </c>
    </row>
    <row r="657" spans="2:12" s="287" customFormat="1" ht="15" customHeight="1">
      <c r="B657" s="91"/>
      <c r="C657" s="14"/>
      <c r="D657" s="16"/>
      <c r="E657" s="52"/>
      <c r="F657" s="93"/>
      <c r="G657" s="69"/>
      <c r="H657" s="70"/>
      <c r="I657" s="300"/>
      <c r="J657" s="289"/>
      <c r="K657" s="51"/>
      <c r="L657" s="53">
        <v>27</v>
      </c>
    </row>
    <row r="658" spans="2:12" s="287" customFormat="1" ht="15" customHeight="1">
      <c r="B658" s="74"/>
      <c r="C658" s="11"/>
      <c r="D658" s="11"/>
      <c r="E658" s="3"/>
      <c r="F658" s="76"/>
      <c r="G658" s="230"/>
      <c r="H658" s="78"/>
      <c r="I658" s="79"/>
      <c r="J658" s="92"/>
      <c r="K658" s="51"/>
      <c r="L658" s="53">
        <v>28</v>
      </c>
    </row>
    <row r="659" spans="2:12" s="287" customFormat="1" ht="17.25" customHeight="1">
      <c r="B659" s="91"/>
      <c r="C659" s="93"/>
      <c r="D659" s="93"/>
      <c r="E659" s="2"/>
      <c r="F659" s="93"/>
      <c r="G659" s="70"/>
      <c r="H659" s="70"/>
      <c r="I659" s="71"/>
      <c r="J659" s="289"/>
      <c r="K659" s="51"/>
      <c r="L659" s="53">
        <v>29</v>
      </c>
    </row>
    <row r="660" spans="2:12" s="287" customFormat="1" ht="17.25" customHeight="1">
      <c r="B660" s="101" t="s">
        <v>799</v>
      </c>
      <c r="C660" s="75"/>
      <c r="D660" s="75"/>
      <c r="E660" s="3"/>
      <c r="F660" s="76"/>
      <c r="G660" s="288"/>
      <c r="H660" s="78"/>
      <c r="I660" s="79"/>
      <c r="J660" s="92"/>
      <c r="K660" s="51"/>
      <c r="L660" s="53">
        <v>30</v>
      </c>
    </row>
    <row r="661" spans="2:12" ht="21" customHeight="1">
      <c r="B661" s="51" t="s">
        <v>155</v>
      </c>
      <c r="G661" s="228"/>
    </row>
    <row r="662" spans="2:12" ht="22.5" customHeight="1">
      <c r="B662" s="55" t="s">
        <v>36</v>
      </c>
      <c r="C662" s="56" t="s">
        <v>744</v>
      </c>
      <c r="D662" s="56"/>
      <c r="E662" s="57"/>
      <c r="F662" s="56"/>
      <c r="G662" s="71"/>
      <c r="H662" s="59"/>
      <c r="I662" s="60"/>
      <c r="J662" s="61"/>
    </row>
    <row r="663" spans="2:12" s="53" customFormat="1" ht="23.25" customHeight="1">
      <c r="B663" s="62" t="s">
        <v>38</v>
      </c>
      <c r="C663" s="327" t="s">
        <v>39</v>
      </c>
      <c r="D663" s="328"/>
      <c r="E663" s="63" t="s">
        <v>19</v>
      </c>
      <c r="F663" s="64" t="s">
        <v>20</v>
      </c>
      <c r="G663" s="229" t="s">
        <v>847</v>
      </c>
      <c r="H663" s="65" t="s">
        <v>846</v>
      </c>
      <c r="I663" s="327" t="s">
        <v>23</v>
      </c>
      <c r="J663" s="328"/>
      <c r="L663" s="286"/>
    </row>
    <row r="664" spans="2:12" s="287" customFormat="1" ht="17.25" customHeight="1">
      <c r="B664" s="55" t="s">
        <v>92</v>
      </c>
      <c r="C664" s="102" t="s">
        <v>95</v>
      </c>
      <c r="D664" s="102" t="s">
        <v>793</v>
      </c>
      <c r="E664" s="2"/>
      <c r="F664" s="68"/>
      <c r="G664" s="301"/>
      <c r="H664" s="70"/>
      <c r="I664" s="87"/>
      <c r="J664" s="289"/>
      <c r="K664" s="51"/>
      <c r="L664" s="53">
        <v>1</v>
      </c>
    </row>
    <row r="665" spans="2:12" ht="16.149999999999999" customHeight="1">
      <c r="B665" s="11"/>
      <c r="C665" s="75"/>
      <c r="D665" s="75"/>
      <c r="E665" s="3">
        <f>1291+94</f>
        <v>1385</v>
      </c>
      <c r="F665" s="76" t="s">
        <v>381</v>
      </c>
      <c r="G665" s="230"/>
      <c r="H665" s="78"/>
      <c r="I665" s="79"/>
      <c r="J665" s="92"/>
      <c r="L665" s="53">
        <v>2</v>
      </c>
    </row>
    <row r="666" spans="2:12" ht="16.149999999999999" customHeight="1">
      <c r="B666" s="14"/>
      <c r="C666" s="102" t="s">
        <v>95</v>
      </c>
      <c r="D666" s="102" t="s">
        <v>382</v>
      </c>
      <c r="E666" s="2"/>
      <c r="F666" s="93"/>
      <c r="G666" s="301"/>
      <c r="H666" s="70"/>
      <c r="I666" s="87"/>
      <c r="J666" s="289"/>
      <c r="L666" s="53">
        <v>3</v>
      </c>
    </row>
    <row r="667" spans="2:12" ht="16.149999999999999" customHeight="1">
      <c r="B667" s="11"/>
      <c r="C667" s="75"/>
      <c r="D667" s="75" t="s">
        <v>791</v>
      </c>
      <c r="E667" s="3">
        <v>138</v>
      </c>
      <c r="F667" s="76" t="s">
        <v>381</v>
      </c>
      <c r="G667" s="230"/>
      <c r="H667" s="78"/>
      <c r="I667" s="79"/>
      <c r="J667" s="92"/>
      <c r="L667" s="53">
        <v>4</v>
      </c>
    </row>
    <row r="668" spans="2:12" ht="16.149999999999999" customHeight="1">
      <c r="B668" s="14"/>
      <c r="C668" s="102" t="s">
        <v>95</v>
      </c>
      <c r="D668" s="102" t="s">
        <v>382</v>
      </c>
      <c r="E668" s="2"/>
      <c r="F668" s="93"/>
      <c r="G668" s="301"/>
      <c r="H668" s="70"/>
      <c r="I668" s="87"/>
      <c r="J668" s="289"/>
      <c r="L668" s="53">
        <v>5</v>
      </c>
    </row>
    <row r="669" spans="2:12" ht="16.149999999999999" customHeight="1">
      <c r="B669" s="11"/>
      <c r="C669" s="75"/>
      <c r="D669" s="75" t="s">
        <v>792</v>
      </c>
      <c r="E669" s="3">
        <f>ROUND(300*0.1,0)</f>
        <v>30</v>
      </c>
      <c r="F669" s="76" t="s">
        <v>381</v>
      </c>
      <c r="G669" s="230"/>
      <c r="H669" s="78"/>
      <c r="I669" s="79"/>
      <c r="J669" s="92"/>
      <c r="L669" s="53">
        <v>6</v>
      </c>
    </row>
    <row r="670" spans="2:12" ht="16.149999999999999" customHeight="1">
      <c r="B670" s="14"/>
      <c r="C670" s="102" t="s">
        <v>116</v>
      </c>
      <c r="D670" s="102" t="s">
        <v>382</v>
      </c>
      <c r="E670" s="2"/>
      <c r="F670" s="93"/>
      <c r="G670" s="301"/>
      <c r="H670" s="70"/>
      <c r="I670" s="87"/>
      <c r="J670" s="289"/>
      <c r="L670" s="53">
        <v>7</v>
      </c>
    </row>
    <row r="671" spans="2:12" s="287" customFormat="1" ht="16.149999999999999" customHeight="1">
      <c r="B671" s="11"/>
      <c r="C671" s="75"/>
      <c r="D671" s="75" t="s">
        <v>791</v>
      </c>
      <c r="E671" s="3">
        <v>15.8</v>
      </c>
      <c r="F671" s="76" t="s">
        <v>381</v>
      </c>
      <c r="G671" s="230"/>
      <c r="H671" s="78"/>
      <c r="I671" s="79"/>
      <c r="J671" s="92"/>
      <c r="K671" s="51"/>
      <c r="L671" s="53">
        <v>8</v>
      </c>
    </row>
    <row r="672" spans="2:12" s="287" customFormat="1" ht="16.149999999999999" customHeight="1">
      <c r="B672" s="91"/>
      <c r="C672" s="93" t="s">
        <v>96</v>
      </c>
      <c r="D672" s="93" t="s">
        <v>383</v>
      </c>
      <c r="E672" s="2"/>
      <c r="F672" s="93"/>
      <c r="G672" s="301"/>
      <c r="H672" s="70"/>
      <c r="I672" s="87"/>
      <c r="J672" s="289"/>
      <c r="K672" s="51"/>
      <c r="L672" s="53">
        <v>9</v>
      </c>
    </row>
    <row r="673" spans="2:12" s="287" customFormat="1" ht="16.149999999999999" customHeight="1">
      <c r="B673" s="74"/>
      <c r="C673" s="75"/>
      <c r="D673" s="75"/>
      <c r="E673" s="3">
        <f>0.3+5</f>
        <v>5.3</v>
      </c>
      <c r="F673" s="76" t="s">
        <v>381</v>
      </c>
      <c r="G673" s="230"/>
      <c r="H673" s="78"/>
      <c r="I673" s="79"/>
      <c r="J673" s="92"/>
      <c r="K673" s="51"/>
      <c r="L673" s="53">
        <v>10</v>
      </c>
    </row>
    <row r="674" spans="2:12" s="287" customFormat="1" ht="16.149999999999999" customHeight="1">
      <c r="B674" s="91"/>
      <c r="C674" s="84"/>
      <c r="D674" s="14"/>
      <c r="E674" s="2"/>
      <c r="F674" s="93"/>
      <c r="G674" s="301"/>
      <c r="H674" s="70"/>
      <c r="I674" s="71"/>
      <c r="J674" s="289"/>
      <c r="K674" s="51"/>
      <c r="L674" s="53">
        <v>11</v>
      </c>
    </row>
    <row r="675" spans="2:12" s="287" customFormat="1" ht="16.149999999999999" customHeight="1">
      <c r="B675" s="74"/>
      <c r="C675" s="132" t="s">
        <v>41</v>
      </c>
      <c r="D675" s="11"/>
      <c r="E675" s="3"/>
      <c r="F675" s="76"/>
      <c r="G675" s="230"/>
      <c r="H675" s="78"/>
      <c r="I675" s="79"/>
      <c r="J675" s="92"/>
      <c r="K675" s="51"/>
      <c r="L675" s="53">
        <v>12</v>
      </c>
    </row>
    <row r="676" spans="2:12" s="287" customFormat="1" ht="16.149999999999999" customHeight="1">
      <c r="B676" s="14" t="s">
        <v>93</v>
      </c>
      <c r="C676" s="102"/>
      <c r="D676" s="86"/>
      <c r="E676" s="4"/>
      <c r="F676" s="93"/>
      <c r="G676" s="301"/>
      <c r="H676" s="70"/>
      <c r="I676" s="87"/>
      <c r="J676" s="106"/>
      <c r="K676" s="51"/>
      <c r="L676" s="53">
        <v>13</v>
      </c>
    </row>
    <row r="677" spans="2:12" s="287" customFormat="1" ht="16.149999999999999" customHeight="1">
      <c r="B677" s="16"/>
      <c r="C677" s="75"/>
      <c r="D677" s="302"/>
      <c r="E677" s="3"/>
      <c r="F677" s="76"/>
      <c r="G677" s="230"/>
      <c r="H677" s="78"/>
      <c r="I677" s="79"/>
      <c r="J677" s="106"/>
      <c r="K677" s="51"/>
      <c r="L677" s="53">
        <v>14</v>
      </c>
    </row>
    <row r="678" spans="2:12" s="287" customFormat="1" ht="16.149999999999999" customHeight="1">
      <c r="B678" s="43" t="s">
        <v>97</v>
      </c>
      <c r="C678" s="102" t="s">
        <v>98</v>
      </c>
      <c r="D678" s="86" t="s">
        <v>10</v>
      </c>
      <c r="E678" s="4"/>
      <c r="F678" s="93"/>
      <c r="G678" s="301"/>
      <c r="H678" s="70"/>
      <c r="I678" s="87"/>
      <c r="J678" s="289"/>
      <c r="K678" s="51"/>
      <c r="L678" s="53">
        <v>15</v>
      </c>
    </row>
    <row r="679" spans="2:12" s="287" customFormat="1" ht="16.149999999999999" customHeight="1">
      <c r="B679" s="11"/>
      <c r="C679" s="75"/>
      <c r="D679" s="75" t="s">
        <v>384</v>
      </c>
      <c r="E679" s="3">
        <f>24.8+4</f>
        <v>28.8</v>
      </c>
      <c r="F679" s="76" t="s">
        <v>381</v>
      </c>
      <c r="G679" s="230"/>
      <c r="H679" s="78"/>
      <c r="I679" s="79"/>
      <c r="J679" s="92"/>
      <c r="K679" s="51"/>
      <c r="L679" s="53">
        <v>16</v>
      </c>
    </row>
    <row r="680" spans="2:12" s="287" customFormat="1" ht="16.149999999999999" customHeight="1">
      <c r="B680" s="14"/>
      <c r="C680" s="67" t="s">
        <v>98</v>
      </c>
      <c r="D680" s="86" t="s">
        <v>10</v>
      </c>
      <c r="E680" s="4"/>
      <c r="F680" s="93"/>
      <c r="G680" s="301"/>
      <c r="H680" s="70"/>
      <c r="I680" s="87"/>
      <c r="J680" s="289"/>
      <c r="K680" s="51"/>
      <c r="L680" s="53">
        <v>17</v>
      </c>
    </row>
    <row r="681" spans="2:12" s="287" customFormat="1" ht="16.149999999999999" customHeight="1">
      <c r="B681" s="11"/>
      <c r="C681" s="75"/>
      <c r="D681" s="75" t="s">
        <v>385</v>
      </c>
      <c r="E681" s="3">
        <f>0.53+0.81</f>
        <v>1.34</v>
      </c>
      <c r="F681" s="76" t="s">
        <v>381</v>
      </c>
      <c r="G681" s="230"/>
      <c r="H681" s="78"/>
      <c r="I681" s="79"/>
      <c r="J681" s="92"/>
      <c r="K681" s="51"/>
      <c r="L681" s="53">
        <v>18</v>
      </c>
    </row>
    <row r="682" spans="2:12" s="287" customFormat="1" ht="16.149999999999999" customHeight="1">
      <c r="B682" s="14"/>
      <c r="C682" s="84"/>
      <c r="D682" s="303"/>
      <c r="E682" s="4"/>
      <c r="F682" s="93"/>
      <c r="G682" s="301"/>
      <c r="H682" s="70"/>
      <c r="I682" s="87"/>
      <c r="J682" s="289"/>
      <c r="K682" s="51"/>
      <c r="L682" s="53">
        <v>19</v>
      </c>
    </row>
    <row r="683" spans="2:12" s="287" customFormat="1" ht="16.149999999999999" customHeight="1">
      <c r="B683" s="11"/>
      <c r="C683" s="132" t="s">
        <v>41</v>
      </c>
      <c r="D683" s="75"/>
      <c r="E683" s="3"/>
      <c r="F683" s="76"/>
      <c r="G683" s="230"/>
      <c r="H683" s="78"/>
      <c r="I683" s="79"/>
      <c r="J683" s="106"/>
      <c r="K683" s="51"/>
      <c r="L683" s="53">
        <v>20</v>
      </c>
    </row>
    <row r="684" spans="2:12" s="287" customFormat="1" ht="16.149999999999999" customHeight="1">
      <c r="B684" s="329" t="s">
        <v>94</v>
      </c>
      <c r="C684" s="102"/>
      <c r="D684" s="66"/>
      <c r="E684" s="2"/>
      <c r="F684" s="93"/>
      <c r="G684" s="301"/>
      <c r="H684" s="70"/>
      <c r="I684" s="87"/>
      <c r="J684" s="289"/>
      <c r="K684" s="51"/>
      <c r="L684" s="53">
        <v>21</v>
      </c>
    </row>
    <row r="685" spans="2:12" s="287" customFormat="1" ht="16.149999999999999" customHeight="1">
      <c r="B685" s="330"/>
      <c r="C685" s="75"/>
      <c r="D685" s="83"/>
      <c r="E685" s="3"/>
      <c r="F685" s="76"/>
      <c r="G685" s="230"/>
      <c r="H685" s="78"/>
      <c r="I685" s="79"/>
      <c r="J685" s="92"/>
      <c r="K685" s="51"/>
      <c r="L685" s="53">
        <v>22</v>
      </c>
    </row>
    <row r="686" spans="2:12" s="287" customFormat="1" ht="16.149999999999999" customHeight="1">
      <c r="B686" s="14"/>
      <c r="C686" s="93" t="s">
        <v>11</v>
      </c>
      <c r="D686" s="93"/>
      <c r="E686" s="2"/>
      <c r="F686" s="93"/>
      <c r="G686" s="301"/>
      <c r="H686" s="70"/>
      <c r="I686" s="87"/>
      <c r="J686" s="289"/>
      <c r="K686" s="51"/>
      <c r="L686" s="53">
        <v>23</v>
      </c>
    </row>
    <row r="687" spans="2:12" s="287" customFormat="1" ht="16.149999999999999" customHeight="1">
      <c r="B687" s="11"/>
      <c r="C687" s="75"/>
      <c r="D687" s="75"/>
      <c r="E687" s="3">
        <v>7.0000000000000007E-2</v>
      </c>
      <c r="F687" s="76" t="s">
        <v>381</v>
      </c>
      <c r="G687" s="230"/>
      <c r="H687" s="78"/>
      <c r="I687" s="79"/>
      <c r="J687" s="92"/>
      <c r="K687" s="51"/>
      <c r="L687" s="53">
        <v>24</v>
      </c>
    </row>
    <row r="688" spans="2:12" s="287" customFormat="1" ht="16.149999999999999" customHeight="1">
      <c r="B688" s="14"/>
      <c r="C688" s="93" t="s">
        <v>386</v>
      </c>
      <c r="D688" s="93"/>
      <c r="E688" s="2"/>
      <c r="F688" s="93"/>
      <c r="G688" s="301"/>
      <c r="H688" s="70"/>
      <c r="I688" s="87"/>
      <c r="J688" s="289"/>
      <c r="K688" s="51"/>
      <c r="L688" s="53">
        <v>25</v>
      </c>
    </row>
    <row r="689" spans="2:12" s="287" customFormat="1" ht="16.149999999999999" customHeight="1">
      <c r="B689" s="11"/>
      <c r="C689" s="75"/>
      <c r="D689" s="75"/>
      <c r="E689" s="3">
        <v>0.06</v>
      </c>
      <c r="F689" s="76" t="s">
        <v>381</v>
      </c>
      <c r="G689" s="230"/>
      <c r="H689" s="78"/>
      <c r="I689" s="79"/>
      <c r="J689" s="92"/>
      <c r="K689" s="51"/>
      <c r="L689" s="53">
        <v>26</v>
      </c>
    </row>
    <row r="690" spans="2:12" s="287" customFormat="1" ht="16.149999999999999" customHeight="1">
      <c r="B690" s="14"/>
      <c r="C690" s="304" t="s">
        <v>387</v>
      </c>
      <c r="D690" s="93"/>
      <c r="E690" s="2"/>
      <c r="F690" s="93"/>
      <c r="G690" s="301"/>
      <c r="H690" s="70"/>
      <c r="I690" s="87"/>
      <c r="J690" s="106"/>
      <c r="K690" s="51"/>
      <c r="L690" s="53">
        <v>27</v>
      </c>
    </row>
    <row r="691" spans="2:12" s="287" customFormat="1" ht="16.149999999999999" customHeight="1">
      <c r="B691" s="11"/>
      <c r="C691" s="75" t="s">
        <v>388</v>
      </c>
      <c r="D691" s="75"/>
      <c r="E691" s="3">
        <f>1.04+0.07</f>
        <v>1.1100000000000001</v>
      </c>
      <c r="F691" s="76" t="s">
        <v>381</v>
      </c>
      <c r="G691" s="230"/>
      <c r="H691" s="78"/>
      <c r="I691" s="79"/>
      <c r="J691" s="92"/>
      <c r="K691" s="51"/>
      <c r="L691" s="53">
        <v>28</v>
      </c>
    </row>
    <row r="692" spans="2:12" s="287" customFormat="1" ht="16.149999999999999" customHeight="1">
      <c r="B692" s="16"/>
      <c r="C692" s="84" t="s">
        <v>389</v>
      </c>
      <c r="D692" s="93"/>
      <c r="E692" s="2"/>
      <c r="F692" s="93"/>
      <c r="G692" s="301"/>
      <c r="H692" s="70"/>
      <c r="I692" s="87"/>
      <c r="J692" s="106"/>
      <c r="K692" s="51"/>
      <c r="L692" s="53">
        <v>29</v>
      </c>
    </row>
    <row r="693" spans="2:12" s="287" customFormat="1" ht="16.149999999999999" customHeight="1">
      <c r="B693" s="11"/>
      <c r="C693" s="75"/>
      <c r="D693" s="75"/>
      <c r="E693" s="3">
        <v>15.5</v>
      </c>
      <c r="F693" s="76" t="s">
        <v>381</v>
      </c>
      <c r="G693" s="230"/>
      <c r="H693" s="78"/>
      <c r="I693" s="79"/>
      <c r="J693" s="92"/>
      <c r="K693" s="51"/>
      <c r="L693" s="53">
        <v>30</v>
      </c>
    </row>
    <row r="694" spans="2:12" ht="21" customHeight="1">
      <c r="B694" s="51" t="s">
        <v>155</v>
      </c>
      <c r="G694" s="228"/>
    </row>
    <row r="695" spans="2:12" ht="25.5" customHeight="1">
      <c r="B695" s="55" t="s">
        <v>36</v>
      </c>
      <c r="C695" s="56" t="s">
        <v>744</v>
      </c>
      <c r="D695" s="56"/>
      <c r="E695" s="57"/>
      <c r="F695" s="56"/>
      <c r="G695" s="71"/>
      <c r="H695" s="59"/>
      <c r="I695" s="60"/>
      <c r="J695" s="61"/>
    </row>
    <row r="696" spans="2:12" s="53" customFormat="1" ht="23.25" customHeight="1">
      <c r="B696" s="62" t="s">
        <v>38</v>
      </c>
      <c r="C696" s="327" t="s">
        <v>39</v>
      </c>
      <c r="D696" s="328"/>
      <c r="E696" s="63" t="s">
        <v>19</v>
      </c>
      <c r="F696" s="64" t="s">
        <v>20</v>
      </c>
      <c r="G696" s="229" t="s">
        <v>847</v>
      </c>
      <c r="H696" s="65" t="s">
        <v>846</v>
      </c>
      <c r="I696" s="327" t="s">
        <v>23</v>
      </c>
      <c r="J696" s="328"/>
      <c r="L696" s="286"/>
    </row>
    <row r="697" spans="2:12" s="287" customFormat="1" ht="17.25" customHeight="1">
      <c r="B697" s="55"/>
      <c r="C697" s="84" t="s">
        <v>390</v>
      </c>
      <c r="D697" s="102"/>
      <c r="E697" s="2"/>
      <c r="F697" s="93"/>
      <c r="G697" s="301"/>
      <c r="H697" s="70"/>
      <c r="I697" s="87"/>
      <c r="J697" s="289"/>
      <c r="K697" s="51"/>
      <c r="L697" s="53">
        <v>1</v>
      </c>
    </row>
    <row r="698" spans="2:12" ht="16.149999999999999" customHeight="1">
      <c r="B698" s="11"/>
      <c r="C698" s="75"/>
      <c r="D698" s="75"/>
      <c r="E698" s="3">
        <v>0.28000000000000003</v>
      </c>
      <c r="F698" s="76" t="s">
        <v>381</v>
      </c>
      <c r="G698" s="230"/>
      <c r="H698" s="78"/>
      <c r="I698" s="79"/>
      <c r="J698" s="92"/>
      <c r="L698" s="53">
        <v>2</v>
      </c>
    </row>
    <row r="699" spans="2:12" ht="16.149999999999999" customHeight="1">
      <c r="B699" s="14"/>
      <c r="C699" s="84" t="s">
        <v>391</v>
      </c>
      <c r="D699" s="102"/>
      <c r="E699" s="2"/>
      <c r="F699" s="93"/>
      <c r="G699" s="301"/>
      <c r="H699" s="70"/>
      <c r="I699" s="87"/>
      <c r="J699" s="289"/>
      <c r="L699" s="53">
        <v>3</v>
      </c>
    </row>
    <row r="700" spans="2:12" ht="16.149999999999999" customHeight="1">
      <c r="B700" s="11"/>
      <c r="C700" s="75"/>
      <c r="D700" s="75"/>
      <c r="E700" s="3">
        <v>1.44</v>
      </c>
      <c r="F700" s="76" t="s">
        <v>381</v>
      </c>
      <c r="G700" s="230"/>
      <c r="H700" s="78"/>
      <c r="I700" s="79"/>
      <c r="J700" s="92"/>
      <c r="L700" s="53">
        <v>4</v>
      </c>
    </row>
    <row r="701" spans="2:12" ht="16.149999999999999" customHeight="1">
      <c r="B701" s="14"/>
      <c r="C701" s="84" t="s">
        <v>392</v>
      </c>
      <c r="D701" s="93"/>
      <c r="E701" s="2"/>
      <c r="F701" s="93"/>
      <c r="G701" s="301"/>
      <c r="H701" s="70"/>
      <c r="I701" s="87"/>
      <c r="J701" s="289"/>
      <c r="L701" s="53">
        <v>5</v>
      </c>
    </row>
    <row r="702" spans="2:12" ht="16.149999999999999" customHeight="1">
      <c r="B702" s="11"/>
      <c r="C702" s="75"/>
      <c r="D702" s="75"/>
      <c r="E702" s="3">
        <f>10+1+9</f>
        <v>20</v>
      </c>
      <c r="F702" s="76" t="s">
        <v>381</v>
      </c>
      <c r="G702" s="230"/>
      <c r="H702" s="78"/>
      <c r="I702" s="79"/>
      <c r="J702" s="92"/>
      <c r="L702" s="53">
        <v>6</v>
      </c>
    </row>
    <row r="703" spans="2:12" ht="16.149999999999999" customHeight="1">
      <c r="B703" s="14"/>
      <c r="C703" s="84"/>
      <c r="D703" s="93"/>
      <c r="E703" s="2"/>
      <c r="F703" s="93"/>
      <c r="G703" s="301"/>
      <c r="H703" s="70"/>
      <c r="I703" s="87"/>
      <c r="J703" s="289"/>
      <c r="L703" s="53">
        <v>7</v>
      </c>
    </row>
    <row r="704" spans="2:12" s="287" customFormat="1" ht="16.149999999999999" customHeight="1">
      <c r="B704" s="11"/>
      <c r="C704" s="132" t="s">
        <v>41</v>
      </c>
      <c r="D704" s="75"/>
      <c r="E704" s="3"/>
      <c r="F704" s="76"/>
      <c r="G704" s="230"/>
      <c r="H704" s="78"/>
      <c r="I704" s="79"/>
      <c r="J704" s="92"/>
      <c r="K704" s="51"/>
      <c r="L704" s="53">
        <v>8</v>
      </c>
    </row>
    <row r="705" spans="2:12" s="287" customFormat="1" ht="16.149999999999999" customHeight="1">
      <c r="B705" s="14" t="s">
        <v>393</v>
      </c>
      <c r="C705" s="84" t="s">
        <v>394</v>
      </c>
      <c r="D705" s="93" t="s">
        <v>109</v>
      </c>
      <c r="E705" s="2"/>
      <c r="F705" s="93"/>
      <c r="G705" s="301"/>
      <c r="H705" s="70"/>
      <c r="I705" s="87"/>
      <c r="J705" s="289"/>
      <c r="K705" s="51"/>
      <c r="L705" s="53">
        <v>9</v>
      </c>
    </row>
    <row r="706" spans="2:12" s="287" customFormat="1" ht="16.149999999999999" customHeight="1">
      <c r="B706" s="11"/>
      <c r="C706" s="75"/>
      <c r="D706" s="75" t="s">
        <v>395</v>
      </c>
      <c r="E706" s="3">
        <f>0.1</f>
        <v>0.1</v>
      </c>
      <c r="F706" s="76" t="s">
        <v>381</v>
      </c>
      <c r="G706" s="230"/>
      <c r="H706" s="78"/>
      <c r="I706" s="79"/>
      <c r="J706" s="92"/>
      <c r="K706" s="51"/>
      <c r="L706" s="53">
        <v>10</v>
      </c>
    </row>
    <row r="707" spans="2:12" s="287" customFormat="1" ht="16.149999999999999" customHeight="1">
      <c r="B707" s="14"/>
      <c r="C707" s="14"/>
      <c r="D707" s="14"/>
      <c r="E707" s="2"/>
      <c r="F707" s="93"/>
      <c r="G707" s="301"/>
      <c r="H707" s="70"/>
      <c r="I707" s="71"/>
      <c r="J707" s="289"/>
      <c r="K707" s="51"/>
      <c r="L707" s="53">
        <v>11</v>
      </c>
    </row>
    <row r="708" spans="2:12" s="287" customFormat="1" ht="16.149999999999999" customHeight="1">
      <c r="B708" s="11"/>
      <c r="C708" s="82"/>
      <c r="D708" s="75" t="s">
        <v>396</v>
      </c>
      <c r="E708" s="3">
        <v>0.09</v>
      </c>
      <c r="F708" s="76" t="s">
        <v>381</v>
      </c>
      <c r="G708" s="230"/>
      <c r="H708" s="78"/>
      <c r="I708" s="79"/>
      <c r="J708" s="92"/>
      <c r="K708" s="51"/>
      <c r="L708" s="53">
        <v>12</v>
      </c>
    </row>
    <row r="709" spans="2:12" s="287" customFormat="1" ht="16.149999999999999" customHeight="1">
      <c r="B709" s="14"/>
      <c r="C709" s="93" t="s">
        <v>397</v>
      </c>
      <c r="D709" s="14"/>
      <c r="E709" s="2"/>
      <c r="F709" s="93"/>
      <c r="G709" s="301"/>
      <c r="H709" s="70"/>
      <c r="I709" s="87"/>
      <c r="J709" s="106"/>
      <c r="K709" s="51"/>
      <c r="L709" s="53">
        <v>13</v>
      </c>
    </row>
    <row r="710" spans="2:12" s="287" customFormat="1" ht="16.149999999999999" customHeight="1">
      <c r="B710" s="11"/>
      <c r="C710" s="75"/>
      <c r="D710" s="75" t="s">
        <v>76</v>
      </c>
      <c r="E710" s="3">
        <f>0.31</f>
        <v>0.31</v>
      </c>
      <c r="F710" s="76" t="s">
        <v>381</v>
      </c>
      <c r="G710" s="230"/>
      <c r="H710" s="78"/>
      <c r="I710" s="79"/>
      <c r="J710" s="106"/>
      <c r="K710" s="51"/>
      <c r="L710" s="53">
        <v>14</v>
      </c>
    </row>
    <row r="711" spans="2:12" s="287" customFormat="1" ht="16.149999999999999" customHeight="1">
      <c r="B711" s="14"/>
      <c r="C711" s="84" t="s">
        <v>398</v>
      </c>
      <c r="D711" s="93"/>
      <c r="E711" s="2"/>
      <c r="F711" s="93"/>
      <c r="G711" s="301"/>
      <c r="H711" s="70"/>
      <c r="I711" s="87"/>
      <c r="J711" s="289"/>
      <c r="K711" s="51"/>
      <c r="L711" s="53">
        <v>15</v>
      </c>
    </row>
    <row r="712" spans="2:12" s="287" customFormat="1" ht="16.149999999999999" customHeight="1">
      <c r="B712" s="11"/>
      <c r="C712" s="75"/>
      <c r="D712" s="75" t="s">
        <v>399</v>
      </c>
      <c r="E712" s="3">
        <f>0.74+0.01</f>
        <v>0.75</v>
      </c>
      <c r="F712" s="76" t="s">
        <v>381</v>
      </c>
      <c r="G712" s="230"/>
      <c r="H712" s="78"/>
      <c r="I712" s="79"/>
      <c r="J712" s="92"/>
      <c r="K712" s="51"/>
      <c r="L712" s="53">
        <v>16</v>
      </c>
    </row>
    <row r="713" spans="2:12" s="287" customFormat="1" ht="16.149999999999999" customHeight="1">
      <c r="B713" s="15"/>
      <c r="C713" s="84"/>
      <c r="D713" s="93"/>
      <c r="E713" s="2"/>
      <c r="F713" s="93"/>
      <c r="G713" s="301"/>
      <c r="H713" s="70"/>
      <c r="I713" s="87"/>
      <c r="J713" s="289"/>
      <c r="K713" s="51"/>
      <c r="L713" s="53">
        <v>17</v>
      </c>
    </row>
    <row r="714" spans="2:12" s="287" customFormat="1" ht="16.149999999999999" customHeight="1">
      <c r="B714" s="11"/>
      <c r="C714" s="132" t="s">
        <v>41</v>
      </c>
      <c r="D714" s="75"/>
      <c r="E714" s="3"/>
      <c r="F714" s="76"/>
      <c r="G714" s="230"/>
      <c r="H714" s="78"/>
      <c r="I714" s="79"/>
      <c r="J714" s="92"/>
      <c r="K714" s="51"/>
      <c r="L714" s="53">
        <v>18</v>
      </c>
    </row>
    <row r="715" spans="2:12" s="287" customFormat="1" ht="16.149999999999999" customHeight="1">
      <c r="B715" s="14"/>
      <c r="C715" s="304"/>
      <c r="D715" s="93"/>
      <c r="E715" s="2"/>
      <c r="F715" s="93"/>
      <c r="G715" s="301"/>
      <c r="H715" s="70"/>
      <c r="I715" s="87"/>
      <c r="J715" s="289"/>
      <c r="K715" s="51"/>
      <c r="L715" s="53">
        <v>19</v>
      </c>
    </row>
    <row r="716" spans="2:12" s="287" customFormat="1" ht="16.149999999999999" customHeight="1">
      <c r="B716" s="11"/>
      <c r="C716" s="75"/>
      <c r="D716" s="75"/>
      <c r="E716" s="3"/>
      <c r="F716" s="76"/>
      <c r="G716" s="230"/>
      <c r="H716" s="78"/>
      <c r="I716" s="79"/>
      <c r="J716" s="106"/>
      <c r="K716" s="51"/>
      <c r="L716" s="53">
        <v>20</v>
      </c>
    </row>
    <row r="717" spans="2:12" s="287" customFormat="1" ht="16.149999999999999" customHeight="1">
      <c r="B717" s="14" t="s">
        <v>806</v>
      </c>
      <c r="C717" s="304" t="s">
        <v>400</v>
      </c>
      <c r="D717" s="93"/>
      <c r="E717" s="2"/>
      <c r="F717" s="93"/>
      <c r="G717" s="301"/>
      <c r="H717" s="70"/>
      <c r="I717" s="87"/>
      <c r="J717" s="289"/>
      <c r="K717" s="51"/>
      <c r="L717" s="53">
        <v>21</v>
      </c>
    </row>
    <row r="718" spans="2:12" s="287" customFormat="1" ht="16.149999999999999" customHeight="1">
      <c r="B718" s="11"/>
      <c r="C718" s="75"/>
      <c r="D718" s="75"/>
      <c r="E718" s="3">
        <v>73</v>
      </c>
      <c r="F718" s="76" t="s">
        <v>334</v>
      </c>
      <c r="G718" s="230"/>
      <c r="H718" s="78"/>
      <c r="I718" s="79"/>
      <c r="J718" s="92"/>
      <c r="K718" s="51"/>
      <c r="L718" s="53">
        <v>22</v>
      </c>
    </row>
    <row r="719" spans="2:12" s="287" customFormat="1" ht="16.149999999999999" customHeight="1">
      <c r="B719" s="14"/>
      <c r="C719" s="84" t="s">
        <v>401</v>
      </c>
      <c r="D719" s="93"/>
      <c r="E719" s="2"/>
      <c r="F719" s="93"/>
      <c r="G719" s="301"/>
      <c r="H719" s="70"/>
      <c r="I719" s="87"/>
      <c r="J719" s="289"/>
      <c r="K719" s="51"/>
      <c r="L719" s="53">
        <v>23</v>
      </c>
    </row>
    <row r="720" spans="2:12" s="287" customFormat="1" ht="16.149999999999999" customHeight="1">
      <c r="B720" s="11"/>
      <c r="C720" s="75"/>
      <c r="D720" s="75"/>
      <c r="E720" s="3">
        <v>9</v>
      </c>
      <c r="F720" s="76" t="s">
        <v>62</v>
      </c>
      <c r="G720" s="230"/>
      <c r="H720" s="78"/>
      <c r="I720" s="79"/>
      <c r="J720" s="92"/>
      <c r="K720" s="51"/>
      <c r="L720" s="53">
        <v>24</v>
      </c>
    </row>
    <row r="721" spans="2:12" s="287" customFormat="1" ht="16.149999999999999" customHeight="1">
      <c r="B721" s="16"/>
      <c r="C721" s="84"/>
      <c r="D721" s="93"/>
      <c r="E721" s="2"/>
      <c r="F721" s="93"/>
      <c r="G721" s="301"/>
      <c r="H721" s="70"/>
      <c r="I721" s="87"/>
      <c r="J721" s="289"/>
      <c r="K721" s="51"/>
      <c r="L721" s="53">
        <v>25</v>
      </c>
    </row>
    <row r="722" spans="2:12" s="287" customFormat="1" ht="16.149999999999999" customHeight="1">
      <c r="B722" s="16"/>
      <c r="C722" s="132" t="s">
        <v>41</v>
      </c>
      <c r="D722" s="75"/>
      <c r="E722" s="3"/>
      <c r="F722" s="76"/>
      <c r="G722" s="230"/>
      <c r="H722" s="78"/>
      <c r="I722" s="79"/>
      <c r="J722" s="92"/>
      <c r="K722" s="51"/>
      <c r="L722" s="53">
        <v>26</v>
      </c>
    </row>
    <row r="723" spans="2:12" s="287" customFormat="1" ht="16.149999999999999" customHeight="1">
      <c r="B723" s="14"/>
      <c r="C723" s="305"/>
      <c r="D723" s="93"/>
      <c r="E723" s="2"/>
      <c r="F723" s="93"/>
      <c r="G723" s="301"/>
      <c r="H723" s="70"/>
      <c r="I723" s="87"/>
      <c r="J723" s="106"/>
      <c r="K723" s="51"/>
      <c r="L723" s="53">
        <v>27</v>
      </c>
    </row>
    <row r="724" spans="2:12" s="287" customFormat="1" ht="16.149999999999999" customHeight="1">
      <c r="B724" s="11"/>
      <c r="C724" s="75"/>
      <c r="D724" s="75"/>
      <c r="E724" s="3"/>
      <c r="F724" s="76"/>
      <c r="G724" s="230"/>
      <c r="H724" s="78"/>
      <c r="I724" s="79"/>
      <c r="J724" s="92"/>
      <c r="K724" s="51"/>
      <c r="L724" s="53">
        <v>28</v>
      </c>
    </row>
    <row r="725" spans="2:12" s="287" customFormat="1" ht="16.149999999999999" customHeight="1">
      <c r="B725" s="14"/>
      <c r="C725" s="16"/>
      <c r="D725" s="93"/>
      <c r="E725" s="2"/>
      <c r="F725" s="93"/>
      <c r="G725" s="301"/>
      <c r="H725" s="70"/>
      <c r="I725" s="87"/>
      <c r="J725" s="106"/>
      <c r="K725" s="51"/>
      <c r="L725" s="53">
        <v>29</v>
      </c>
    </row>
    <row r="726" spans="2:12" s="287" customFormat="1" ht="16.149999999999999" customHeight="1">
      <c r="B726" s="48"/>
      <c r="C726" s="48"/>
      <c r="D726" s="75"/>
      <c r="E726" s="3"/>
      <c r="F726" s="76"/>
      <c r="G726" s="230"/>
      <c r="H726" s="78"/>
      <c r="I726" s="79"/>
      <c r="J726" s="92"/>
      <c r="K726" s="51"/>
      <c r="L726" s="53">
        <v>30</v>
      </c>
    </row>
    <row r="727" spans="2:12" ht="21" customHeight="1">
      <c r="B727" s="51" t="s">
        <v>155</v>
      </c>
      <c r="G727" s="228"/>
    </row>
    <row r="728" spans="2:12" ht="25.5" customHeight="1">
      <c r="B728" s="55" t="s">
        <v>36</v>
      </c>
      <c r="C728" s="56" t="s">
        <v>744</v>
      </c>
      <c r="D728" s="56"/>
      <c r="E728" s="57"/>
      <c r="F728" s="56"/>
      <c r="G728" s="71"/>
      <c r="H728" s="59"/>
      <c r="I728" s="60"/>
      <c r="J728" s="61"/>
    </row>
    <row r="729" spans="2:12" s="53" customFormat="1" ht="23.25" customHeight="1">
      <c r="B729" s="62" t="s">
        <v>38</v>
      </c>
      <c r="C729" s="327" t="s">
        <v>39</v>
      </c>
      <c r="D729" s="328"/>
      <c r="E729" s="63" t="s">
        <v>19</v>
      </c>
      <c r="F729" s="64" t="s">
        <v>20</v>
      </c>
      <c r="G729" s="229" t="s">
        <v>847</v>
      </c>
      <c r="H729" s="65" t="s">
        <v>846</v>
      </c>
      <c r="I729" s="327" t="s">
        <v>23</v>
      </c>
      <c r="J729" s="328"/>
      <c r="L729" s="286"/>
    </row>
    <row r="730" spans="2:12" s="287" customFormat="1" ht="17.25" customHeight="1">
      <c r="B730" s="14"/>
      <c r="C730" s="305"/>
      <c r="D730" s="102"/>
      <c r="E730" s="2"/>
      <c r="F730" s="93"/>
      <c r="G730" s="301"/>
      <c r="H730" s="70"/>
      <c r="I730" s="87"/>
      <c r="J730" s="289"/>
      <c r="K730" s="51"/>
      <c r="L730" s="53">
        <v>1</v>
      </c>
    </row>
    <row r="731" spans="2:12" ht="16.149999999999999" customHeight="1">
      <c r="B731" s="11"/>
      <c r="C731" s="75"/>
      <c r="D731" s="75"/>
      <c r="E731" s="3"/>
      <c r="F731" s="76"/>
      <c r="G731" s="230"/>
      <c r="H731" s="78"/>
      <c r="I731" s="79"/>
      <c r="J731" s="92"/>
      <c r="L731" s="53">
        <v>2</v>
      </c>
    </row>
    <row r="732" spans="2:12" ht="16.149999999999999" customHeight="1">
      <c r="B732" s="14" t="s">
        <v>809</v>
      </c>
      <c r="C732" s="306" t="s">
        <v>402</v>
      </c>
      <c r="D732" s="102" t="s">
        <v>403</v>
      </c>
      <c r="E732" s="2"/>
      <c r="F732" s="93"/>
      <c r="G732" s="301"/>
      <c r="H732" s="70"/>
      <c r="I732" s="87"/>
      <c r="J732" s="289"/>
      <c r="L732" s="53">
        <v>3</v>
      </c>
    </row>
    <row r="733" spans="2:12" ht="16.149999999999999" customHeight="1">
      <c r="B733" s="16"/>
      <c r="C733" s="75"/>
      <c r="D733" s="75"/>
      <c r="E733" s="3">
        <v>1</v>
      </c>
      <c r="F733" s="76" t="s">
        <v>5</v>
      </c>
      <c r="G733" s="230"/>
      <c r="H733" s="78"/>
      <c r="I733" s="79"/>
      <c r="J733" s="92"/>
      <c r="L733" s="53">
        <v>4</v>
      </c>
    </row>
    <row r="734" spans="2:12" ht="16.149999999999999" customHeight="1">
      <c r="B734" s="14"/>
      <c r="C734" s="306" t="s">
        <v>404</v>
      </c>
      <c r="D734" s="93" t="s">
        <v>405</v>
      </c>
      <c r="E734" s="2"/>
      <c r="F734" s="93"/>
      <c r="G734" s="301"/>
      <c r="H734" s="70"/>
      <c r="I734" s="87"/>
      <c r="J734" s="289"/>
      <c r="L734" s="53">
        <v>5</v>
      </c>
    </row>
    <row r="735" spans="2:12" ht="16.149999999999999" customHeight="1">
      <c r="B735" s="11"/>
      <c r="C735" s="75"/>
      <c r="D735" s="75"/>
      <c r="E735" s="3">
        <v>1</v>
      </c>
      <c r="F735" s="76" t="s">
        <v>5</v>
      </c>
      <c r="G735" s="230"/>
      <c r="H735" s="78"/>
      <c r="I735" s="79"/>
      <c r="J735" s="92"/>
      <c r="L735" s="53">
        <v>6</v>
      </c>
    </row>
    <row r="736" spans="2:12" ht="16.149999999999999" customHeight="1">
      <c r="B736" s="14"/>
      <c r="C736" s="306" t="s">
        <v>406</v>
      </c>
      <c r="D736" s="93" t="s">
        <v>407</v>
      </c>
      <c r="E736" s="2"/>
      <c r="F736" s="93"/>
      <c r="G736" s="301"/>
      <c r="H736" s="70"/>
      <c r="I736" s="87"/>
      <c r="J736" s="289"/>
      <c r="L736" s="53">
        <v>7</v>
      </c>
    </row>
    <row r="737" spans="2:12" s="287" customFormat="1" ht="16.149999999999999" customHeight="1">
      <c r="B737" s="11"/>
      <c r="C737" s="75"/>
      <c r="D737" s="75"/>
      <c r="E737" s="3">
        <v>1</v>
      </c>
      <c r="F737" s="76" t="s">
        <v>5</v>
      </c>
      <c r="G737" s="230"/>
      <c r="H737" s="78"/>
      <c r="I737" s="79"/>
      <c r="J737" s="92"/>
      <c r="K737" s="51"/>
      <c r="L737" s="53">
        <v>8</v>
      </c>
    </row>
    <row r="738" spans="2:12" s="287" customFormat="1" ht="16.149999999999999" customHeight="1">
      <c r="B738" s="14"/>
      <c r="C738" s="84"/>
      <c r="D738" s="93"/>
      <c r="E738" s="2"/>
      <c r="F738" s="93"/>
      <c r="G738" s="301"/>
      <c r="H738" s="70"/>
      <c r="I738" s="87"/>
      <c r="J738" s="289"/>
      <c r="K738" s="51"/>
      <c r="L738" s="53">
        <v>9</v>
      </c>
    </row>
    <row r="739" spans="2:12" s="287" customFormat="1" ht="16.149999999999999" customHeight="1">
      <c r="B739" s="11"/>
      <c r="C739" s="132" t="s">
        <v>41</v>
      </c>
      <c r="D739" s="75"/>
      <c r="E739" s="3"/>
      <c r="F739" s="76"/>
      <c r="G739" s="230"/>
      <c r="H739" s="78"/>
      <c r="I739" s="79"/>
      <c r="J739" s="92"/>
      <c r="K739" s="51"/>
      <c r="L739" s="53">
        <v>10</v>
      </c>
    </row>
    <row r="740" spans="2:12" s="287" customFormat="1" ht="16.149999999999999" customHeight="1">
      <c r="B740" s="14"/>
      <c r="C740" s="14"/>
      <c r="D740" s="14"/>
      <c r="E740" s="2"/>
      <c r="F740" s="93"/>
      <c r="G740" s="301"/>
      <c r="H740" s="70"/>
      <c r="I740" s="71"/>
      <c r="J740" s="289"/>
      <c r="K740" s="51"/>
      <c r="L740" s="53">
        <v>11</v>
      </c>
    </row>
    <row r="741" spans="2:12" s="287" customFormat="1" ht="16.149999999999999" customHeight="1">
      <c r="B741" s="11"/>
      <c r="C741" s="82"/>
      <c r="D741" s="75"/>
      <c r="E741" s="3"/>
      <c r="F741" s="76"/>
      <c r="G741" s="230"/>
      <c r="H741" s="78"/>
      <c r="I741" s="79"/>
      <c r="J741" s="92"/>
      <c r="K741" s="51"/>
      <c r="L741" s="53">
        <v>12</v>
      </c>
    </row>
    <row r="742" spans="2:12" s="287" customFormat="1" ht="16.149999999999999" customHeight="1">
      <c r="B742" s="14" t="s">
        <v>810</v>
      </c>
      <c r="C742" s="14" t="s">
        <v>226</v>
      </c>
      <c r="D742" s="14"/>
      <c r="E742" s="2"/>
      <c r="F742" s="93"/>
      <c r="G742" s="301"/>
      <c r="H742" s="70"/>
      <c r="I742" s="87"/>
      <c r="J742" s="106"/>
      <c r="K742" s="51"/>
      <c r="L742" s="53">
        <v>13</v>
      </c>
    </row>
    <row r="743" spans="2:12" s="287" customFormat="1" ht="16.149999999999999" customHeight="1">
      <c r="B743" s="11"/>
      <c r="C743" s="75"/>
      <c r="D743" s="75"/>
      <c r="E743" s="3">
        <v>0.01</v>
      </c>
      <c r="F743" s="76" t="s">
        <v>77</v>
      </c>
      <c r="G743" s="230"/>
      <c r="H743" s="78"/>
      <c r="I743" s="79"/>
      <c r="J743" s="106"/>
      <c r="K743" s="51"/>
      <c r="L743" s="53">
        <v>14</v>
      </c>
    </row>
    <row r="744" spans="2:12" s="287" customFormat="1" ht="16.149999999999999" customHeight="1">
      <c r="B744" s="14"/>
      <c r="C744" s="16" t="s">
        <v>408</v>
      </c>
      <c r="D744" s="93"/>
      <c r="E744" s="2"/>
      <c r="F744" s="93"/>
      <c r="G744" s="301"/>
      <c r="H744" s="70"/>
      <c r="I744" s="87"/>
      <c r="J744" s="289"/>
      <c r="K744" s="51"/>
      <c r="L744" s="53">
        <v>15</v>
      </c>
    </row>
    <row r="745" spans="2:12" s="287" customFormat="1" ht="16.149999999999999" customHeight="1">
      <c r="B745" s="11"/>
      <c r="C745" s="48"/>
      <c r="D745" s="75"/>
      <c r="E745" s="3">
        <v>3.6</v>
      </c>
      <c r="F745" s="76" t="s">
        <v>77</v>
      </c>
      <c r="G745" s="230"/>
      <c r="H745" s="78"/>
      <c r="I745" s="79"/>
      <c r="J745" s="92"/>
      <c r="K745" s="51"/>
      <c r="L745" s="53">
        <v>16</v>
      </c>
    </row>
    <row r="746" spans="2:12" s="287" customFormat="1" ht="16.149999999999999" customHeight="1">
      <c r="B746" s="15"/>
      <c r="C746" s="16" t="s">
        <v>409</v>
      </c>
      <c r="D746" s="93" t="s">
        <v>410</v>
      </c>
      <c r="E746" s="2"/>
      <c r="F746" s="93"/>
      <c r="G746" s="301"/>
      <c r="H746" s="70"/>
      <c r="I746" s="87"/>
      <c r="J746" s="289"/>
      <c r="K746" s="51"/>
      <c r="L746" s="53">
        <v>17</v>
      </c>
    </row>
    <row r="747" spans="2:12" s="287" customFormat="1" ht="16.149999999999999" customHeight="1">
      <c r="B747" s="11"/>
      <c r="C747" s="48"/>
      <c r="D747" s="75"/>
      <c r="E747" s="3">
        <v>1</v>
      </c>
      <c r="F747" s="76" t="s">
        <v>0</v>
      </c>
      <c r="G747" s="230"/>
      <c r="H747" s="78"/>
      <c r="I747" s="79"/>
      <c r="J747" s="92"/>
      <c r="K747" s="51"/>
      <c r="L747" s="53">
        <v>18</v>
      </c>
    </row>
    <row r="748" spans="2:12" s="287" customFormat="1" ht="16.149999999999999" customHeight="1">
      <c r="B748" s="14"/>
      <c r="C748" s="84"/>
      <c r="D748" s="93"/>
      <c r="E748" s="2"/>
      <c r="F748" s="93"/>
      <c r="G748" s="301"/>
      <c r="H748" s="70"/>
      <c r="I748" s="87"/>
      <c r="J748" s="289"/>
      <c r="K748" s="51"/>
      <c r="L748" s="53">
        <v>19</v>
      </c>
    </row>
    <row r="749" spans="2:12" s="287" customFormat="1" ht="16.149999999999999" customHeight="1">
      <c r="B749" s="11"/>
      <c r="C749" s="132" t="s">
        <v>41</v>
      </c>
      <c r="D749" s="75"/>
      <c r="E749" s="3"/>
      <c r="F749" s="76"/>
      <c r="G749" s="230"/>
      <c r="H749" s="78"/>
      <c r="I749" s="79"/>
      <c r="J749" s="106"/>
      <c r="K749" s="51"/>
      <c r="L749" s="53">
        <v>20</v>
      </c>
    </row>
    <row r="750" spans="2:12" s="287" customFormat="1" ht="16.149999999999999" customHeight="1">
      <c r="B750" s="14"/>
      <c r="C750" s="14"/>
      <c r="D750" s="14"/>
      <c r="E750" s="2"/>
      <c r="F750" s="93"/>
      <c r="G750" s="301"/>
      <c r="H750" s="70"/>
      <c r="I750" s="87"/>
      <c r="J750" s="289"/>
      <c r="K750" s="51"/>
      <c r="L750" s="53">
        <v>21</v>
      </c>
    </row>
    <row r="751" spans="2:12" s="287" customFormat="1" ht="16.149999999999999" customHeight="1">
      <c r="B751" s="11"/>
      <c r="C751" s="75"/>
      <c r="D751" s="75"/>
      <c r="E751" s="3"/>
      <c r="F751" s="76"/>
      <c r="G751" s="230"/>
      <c r="H751" s="78"/>
      <c r="I751" s="79"/>
      <c r="J751" s="92"/>
      <c r="K751" s="51"/>
      <c r="L751" s="53">
        <v>22</v>
      </c>
    </row>
    <row r="752" spans="2:12" s="287" customFormat="1" ht="16.149999999999999" customHeight="1">
      <c r="B752" s="14" t="s">
        <v>811</v>
      </c>
      <c r="C752" s="14" t="s">
        <v>411</v>
      </c>
      <c r="D752" s="14" t="s">
        <v>412</v>
      </c>
      <c r="E752" s="2"/>
      <c r="F752" s="93"/>
      <c r="G752" s="301"/>
      <c r="H752" s="70"/>
      <c r="I752" s="87"/>
      <c r="J752" s="289"/>
      <c r="K752" s="51"/>
      <c r="L752" s="53">
        <v>23</v>
      </c>
    </row>
    <row r="753" spans="2:12" s="287" customFormat="1" ht="16.149999999999999" customHeight="1">
      <c r="B753" s="11"/>
      <c r="C753" s="75" t="s">
        <v>413</v>
      </c>
      <c r="D753" s="75"/>
      <c r="E753" s="3">
        <v>2</v>
      </c>
      <c r="F753" s="76" t="s">
        <v>334</v>
      </c>
      <c r="G753" s="230"/>
      <c r="H753" s="78"/>
      <c r="I753" s="79"/>
      <c r="J753" s="92"/>
      <c r="K753" s="51"/>
      <c r="L753" s="53">
        <v>24</v>
      </c>
    </row>
    <row r="754" spans="2:12" s="287" customFormat="1" ht="16.149999999999999" customHeight="1">
      <c r="B754" s="14"/>
      <c r="C754" s="16" t="s">
        <v>671</v>
      </c>
      <c r="D754" s="93"/>
      <c r="E754" s="2"/>
      <c r="F754" s="93"/>
      <c r="G754" s="301"/>
      <c r="H754" s="70"/>
      <c r="I754" s="87"/>
      <c r="J754" s="289"/>
      <c r="K754" s="51"/>
      <c r="L754" s="53">
        <v>25</v>
      </c>
    </row>
    <row r="755" spans="2:12" s="287" customFormat="1" ht="16.149999999999999" customHeight="1">
      <c r="B755" s="11"/>
      <c r="C755" s="48"/>
      <c r="D755" s="75"/>
      <c r="E755" s="3">
        <v>30</v>
      </c>
      <c r="F755" s="76" t="s">
        <v>672</v>
      </c>
      <c r="G755" s="230"/>
      <c r="H755" s="78"/>
      <c r="I755" s="79"/>
      <c r="J755" s="92"/>
      <c r="K755" s="51"/>
      <c r="L755" s="53">
        <v>26</v>
      </c>
    </row>
    <row r="756" spans="2:12" s="287" customFormat="1" ht="16.149999999999999" customHeight="1">
      <c r="B756" s="14"/>
      <c r="C756" s="84"/>
      <c r="D756" s="93"/>
      <c r="E756" s="2"/>
      <c r="F756" s="93"/>
      <c r="G756" s="301"/>
      <c r="H756" s="70"/>
      <c r="I756" s="87"/>
      <c r="J756" s="106"/>
      <c r="K756" s="51"/>
      <c r="L756" s="53">
        <v>27</v>
      </c>
    </row>
    <row r="757" spans="2:12" s="287" customFormat="1" ht="16.149999999999999" customHeight="1">
      <c r="B757" s="11"/>
      <c r="C757" s="132" t="s">
        <v>41</v>
      </c>
      <c r="D757" s="75"/>
      <c r="E757" s="3"/>
      <c r="F757" s="76"/>
      <c r="G757" s="230"/>
      <c r="H757" s="78"/>
      <c r="I757" s="79"/>
      <c r="J757" s="92"/>
      <c r="K757" s="51"/>
      <c r="L757" s="53">
        <v>28</v>
      </c>
    </row>
    <row r="758" spans="2:12" s="287" customFormat="1" ht="16.149999999999999" customHeight="1">
      <c r="B758" s="14"/>
      <c r="C758" s="16"/>
      <c r="D758" s="93"/>
      <c r="E758" s="2"/>
      <c r="F758" s="93"/>
      <c r="G758" s="301"/>
      <c r="H758" s="70"/>
      <c r="I758" s="87"/>
      <c r="J758" s="106"/>
      <c r="K758" s="51"/>
      <c r="L758" s="53">
        <v>29</v>
      </c>
    </row>
    <row r="759" spans="2:12" s="287" customFormat="1" ht="16.149999999999999" customHeight="1">
      <c r="B759" s="48"/>
      <c r="C759" s="48"/>
      <c r="D759" s="75"/>
      <c r="E759" s="3"/>
      <c r="F759" s="76"/>
      <c r="G759" s="230"/>
      <c r="H759" s="78"/>
      <c r="I759" s="79"/>
      <c r="J759" s="92"/>
      <c r="K759" s="51"/>
      <c r="L759" s="53">
        <v>30</v>
      </c>
    </row>
    <row r="760" spans="2:12" ht="21" customHeight="1">
      <c r="B760" s="51" t="s">
        <v>155</v>
      </c>
      <c r="G760" s="228"/>
    </row>
    <row r="761" spans="2:12" ht="25.5" customHeight="1">
      <c r="B761" s="55" t="s">
        <v>36</v>
      </c>
      <c r="C761" s="56" t="s">
        <v>812</v>
      </c>
      <c r="D761" s="56"/>
      <c r="E761" s="57"/>
      <c r="F761" s="56"/>
      <c r="G761" s="71"/>
      <c r="H761" s="59"/>
      <c r="I761" s="60"/>
      <c r="J761" s="61"/>
    </row>
    <row r="762" spans="2:12" s="53" customFormat="1" ht="24" customHeight="1">
      <c r="B762" s="62" t="s">
        <v>38</v>
      </c>
      <c r="C762" s="327" t="s">
        <v>39</v>
      </c>
      <c r="D762" s="328"/>
      <c r="E762" s="63" t="s">
        <v>19</v>
      </c>
      <c r="F762" s="64" t="s">
        <v>20</v>
      </c>
      <c r="G762" s="229" t="s">
        <v>847</v>
      </c>
      <c r="H762" s="65" t="s">
        <v>846</v>
      </c>
      <c r="I762" s="327" t="s">
        <v>23</v>
      </c>
      <c r="J762" s="328"/>
      <c r="L762" s="286"/>
    </row>
    <row r="763" spans="2:12" ht="15" customHeight="1">
      <c r="B763" s="55"/>
      <c r="C763" s="14"/>
      <c r="D763" s="14"/>
      <c r="E763" s="2"/>
      <c r="F763" s="93"/>
      <c r="G763" s="69"/>
      <c r="H763" s="70"/>
      <c r="I763" s="87"/>
      <c r="J763" s="289"/>
      <c r="L763" s="53">
        <v>1</v>
      </c>
    </row>
    <row r="764" spans="2:12" ht="15" customHeight="1">
      <c r="B764" s="74"/>
      <c r="C764" s="11"/>
      <c r="D764" s="11"/>
      <c r="E764" s="3"/>
      <c r="F764" s="76"/>
      <c r="G764" s="230"/>
      <c r="H764" s="78"/>
      <c r="I764" s="79"/>
      <c r="J764" s="92"/>
      <c r="L764" s="53">
        <v>2</v>
      </c>
    </row>
    <row r="765" spans="2:12" ht="15" customHeight="1">
      <c r="B765" s="91"/>
      <c r="C765" s="55" t="s">
        <v>92</v>
      </c>
      <c r="D765" s="14"/>
      <c r="E765" s="36"/>
      <c r="F765" s="93"/>
      <c r="G765" s="69"/>
      <c r="H765" s="70"/>
      <c r="I765" s="85"/>
      <c r="J765" s="289"/>
      <c r="L765" s="53">
        <v>3</v>
      </c>
    </row>
    <row r="766" spans="2:12" ht="15" customHeight="1">
      <c r="B766" s="74"/>
      <c r="C766" s="11"/>
      <c r="D766" s="11"/>
      <c r="E766" s="37">
        <v>1</v>
      </c>
      <c r="F766" s="76" t="s">
        <v>805</v>
      </c>
      <c r="G766" s="230"/>
      <c r="H766" s="78"/>
      <c r="I766" s="79"/>
      <c r="J766" s="92"/>
      <c r="L766" s="53">
        <v>4</v>
      </c>
    </row>
    <row r="767" spans="2:12" ht="15" customHeight="1">
      <c r="B767" s="86"/>
      <c r="C767" s="14" t="s">
        <v>93</v>
      </c>
      <c r="D767" s="43" t="s">
        <v>807</v>
      </c>
      <c r="E767" s="36"/>
      <c r="F767" s="93"/>
      <c r="G767" s="69"/>
      <c r="H767" s="70"/>
      <c r="I767" s="88"/>
      <c r="J767" s="106"/>
      <c r="L767" s="53">
        <v>5</v>
      </c>
    </row>
    <row r="768" spans="2:12" ht="15" customHeight="1">
      <c r="B768" s="86"/>
      <c r="C768" s="11"/>
      <c r="D768" s="11"/>
      <c r="E768" s="37">
        <v>1</v>
      </c>
      <c r="F768" s="76" t="s">
        <v>805</v>
      </c>
      <c r="G768" s="230"/>
      <c r="H768" s="78"/>
      <c r="I768" s="88"/>
      <c r="J768" s="106"/>
      <c r="L768" s="53">
        <v>6</v>
      </c>
    </row>
    <row r="769" spans="2:12" ht="15" customHeight="1">
      <c r="B769" s="55"/>
      <c r="C769" s="14"/>
      <c r="D769" s="329" t="s">
        <v>94</v>
      </c>
      <c r="E769" s="36"/>
      <c r="F769" s="93"/>
      <c r="G769" s="69"/>
      <c r="H769" s="70"/>
      <c r="I769" s="87"/>
      <c r="J769" s="289"/>
      <c r="L769" s="53">
        <v>7</v>
      </c>
    </row>
    <row r="770" spans="2:12" ht="15" customHeight="1">
      <c r="B770" s="74"/>
      <c r="C770" s="11"/>
      <c r="D770" s="330"/>
      <c r="E770" s="37">
        <v>1</v>
      </c>
      <c r="F770" s="76" t="s">
        <v>805</v>
      </c>
      <c r="G770" s="230"/>
      <c r="H770" s="78"/>
      <c r="I770" s="79"/>
      <c r="J770" s="92"/>
      <c r="L770" s="53">
        <v>8</v>
      </c>
    </row>
    <row r="771" spans="2:12" ht="15" customHeight="1">
      <c r="B771" s="55"/>
      <c r="C771" s="14"/>
      <c r="D771" s="14" t="s">
        <v>808</v>
      </c>
      <c r="E771" s="36"/>
      <c r="F771" s="93"/>
      <c r="G771" s="69"/>
      <c r="H771" s="70"/>
      <c r="I771" s="87"/>
      <c r="J771" s="289"/>
      <c r="L771" s="53">
        <v>9</v>
      </c>
    </row>
    <row r="772" spans="2:12" ht="15" customHeight="1">
      <c r="B772" s="74"/>
      <c r="C772" s="11"/>
      <c r="D772" s="11"/>
      <c r="E772" s="37">
        <v>1</v>
      </c>
      <c r="F772" s="76" t="s">
        <v>805</v>
      </c>
      <c r="G772" s="230"/>
      <c r="H772" s="78"/>
      <c r="I772" s="79"/>
      <c r="J772" s="92"/>
      <c r="L772" s="53">
        <v>10</v>
      </c>
    </row>
    <row r="773" spans="2:12" ht="15" customHeight="1">
      <c r="B773" s="86"/>
      <c r="C773" s="14" t="s">
        <v>806</v>
      </c>
      <c r="D773" s="16"/>
      <c r="E773" s="36"/>
      <c r="F773" s="93"/>
      <c r="G773" s="69"/>
      <c r="H773" s="70"/>
      <c r="I773" s="85"/>
      <c r="J773" s="289"/>
      <c r="L773" s="53">
        <v>11</v>
      </c>
    </row>
    <row r="774" spans="2:12" ht="15" customHeight="1">
      <c r="B774" s="86"/>
      <c r="C774" s="11"/>
      <c r="D774" s="11"/>
      <c r="E774" s="37">
        <v>1</v>
      </c>
      <c r="F774" s="76" t="s">
        <v>805</v>
      </c>
      <c r="G774" s="230"/>
      <c r="H774" s="78"/>
      <c r="I774" s="79"/>
      <c r="J774" s="92"/>
      <c r="L774" s="53">
        <v>12</v>
      </c>
    </row>
    <row r="775" spans="2:12" ht="15" customHeight="1">
      <c r="B775" s="91"/>
      <c r="C775" s="14" t="s">
        <v>809</v>
      </c>
      <c r="D775" s="16"/>
      <c r="E775" s="36"/>
      <c r="F775" s="93"/>
      <c r="G775" s="69"/>
      <c r="H775" s="70"/>
      <c r="I775" s="87"/>
      <c r="J775" s="289"/>
      <c r="L775" s="53">
        <v>13</v>
      </c>
    </row>
    <row r="776" spans="2:12" s="287" customFormat="1" ht="15" customHeight="1">
      <c r="B776" s="74"/>
      <c r="C776" s="11"/>
      <c r="D776" s="11"/>
      <c r="E776" s="37">
        <v>1</v>
      </c>
      <c r="F776" s="76" t="s">
        <v>805</v>
      </c>
      <c r="G776" s="230"/>
      <c r="H776" s="78"/>
      <c r="I776" s="79"/>
      <c r="J776" s="92"/>
      <c r="K776" s="51"/>
      <c r="L776" s="53">
        <v>14</v>
      </c>
    </row>
    <row r="777" spans="2:12" s="287" customFormat="1" ht="15" customHeight="1">
      <c r="B777" s="55"/>
      <c r="C777" s="14" t="s">
        <v>810</v>
      </c>
      <c r="D777" s="14"/>
      <c r="E777" s="36"/>
      <c r="F777" s="93"/>
      <c r="G777" s="69"/>
      <c r="H777" s="70"/>
      <c r="I777" s="87"/>
      <c r="J777" s="289"/>
      <c r="K777" s="51"/>
      <c r="L777" s="53">
        <v>15</v>
      </c>
    </row>
    <row r="778" spans="2:12" s="287" customFormat="1" ht="15" customHeight="1">
      <c r="B778" s="74"/>
      <c r="C778" s="11"/>
      <c r="D778" s="11"/>
      <c r="E778" s="37">
        <v>1</v>
      </c>
      <c r="F778" s="76" t="s">
        <v>805</v>
      </c>
      <c r="G778" s="230"/>
      <c r="H778" s="78"/>
      <c r="I778" s="79"/>
      <c r="J778" s="92"/>
      <c r="K778" s="51"/>
      <c r="L778" s="53">
        <v>16</v>
      </c>
    </row>
    <row r="779" spans="2:12" s="287" customFormat="1" ht="15" customHeight="1">
      <c r="B779" s="91"/>
      <c r="C779" s="14" t="s">
        <v>811</v>
      </c>
      <c r="D779" s="14"/>
      <c r="E779" s="36"/>
      <c r="F779" s="93"/>
      <c r="G779" s="69"/>
      <c r="H779" s="70"/>
      <c r="I779" s="87"/>
      <c r="J779" s="289"/>
      <c r="K779" s="51"/>
      <c r="L779" s="53">
        <v>17</v>
      </c>
    </row>
    <row r="780" spans="2:12" s="287" customFormat="1" ht="15" customHeight="1">
      <c r="B780" s="74"/>
      <c r="C780" s="11"/>
      <c r="D780" s="11"/>
      <c r="E780" s="37">
        <v>1</v>
      </c>
      <c r="F780" s="76" t="s">
        <v>805</v>
      </c>
      <c r="G780" s="230"/>
      <c r="H780" s="78"/>
      <c r="I780" s="79"/>
      <c r="J780" s="92"/>
      <c r="K780" s="51"/>
      <c r="L780" s="53">
        <v>18</v>
      </c>
    </row>
    <row r="781" spans="2:12" s="287" customFormat="1" ht="15" customHeight="1">
      <c r="B781" s="55"/>
      <c r="C781" s="14"/>
      <c r="D781" s="14"/>
      <c r="E781" s="52"/>
      <c r="F781" s="93"/>
      <c r="G781" s="69"/>
      <c r="H781" s="70"/>
      <c r="I781" s="71"/>
      <c r="J781" s="289"/>
      <c r="K781" s="51"/>
      <c r="L781" s="53">
        <v>19</v>
      </c>
    </row>
    <row r="782" spans="2:12" s="287" customFormat="1" ht="15" customHeight="1">
      <c r="B782" s="74"/>
      <c r="C782" s="11"/>
      <c r="D782" s="11"/>
      <c r="E782" s="3"/>
      <c r="F782" s="76"/>
      <c r="G782" s="230"/>
      <c r="H782" s="78"/>
      <c r="I782" s="79"/>
      <c r="J782" s="92"/>
      <c r="K782" s="51"/>
      <c r="L782" s="53">
        <v>20</v>
      </c>
    </row>
    <row r="783" spans="2:12" s="287" customFormat="1" ht="15" customHeight="1">
      <c r="B783" s="55"/>
      <c r="C783" s="14"/>
      <c r="D783" s="14"/>
      <c r="E783" s="52"/>
      <c r="F783" s="93"/>
      <c r="G783" s="69"/>
      <c r="H783" s="70"/>
      <c r="I783" s="71"/>
      <c r="J783" s="99"/>
      <c r="K783" s="51"/>
      <c r="L783" s="53">
        <v>21</v>
      </c>
    </row>
    <row r="784" spans="2:12" s="287" customFormat="1" ht="15" customHeight="1">
      <c r="B784" s="74"/>
      <c r="C784" s="11"/>
      <c r="D784" s="11"/>
      <c r="E784" s="3"/>
      <c r="F784" s="76"/>
      <c r="G784" s="230"/>
      <c r="H784" s="78"/>
      <c r="I784" s="79"/>
      <c r="J784" s="41"/>
      <c r="K784" s="51"/>
      <c r="L784" s="53">
        <v>22</v>
      </c>
    </row>
    <row r="785" spans="2:12" s="287" customFormat="1" ht="15" customHeight="1">
      <c r="B785" s="86"/>
      <c r="C785" s="14"/>
      <c r="D785" s="14"/>
      <c r="E785" s="52"/>
      <c r="F785" s="117"/>
      <c r="G785" s="69"/>
      <c r="H785" s="70"/>
      <c r="I785" s="88"/>
      <c r="J785" s="42"/>
      <c r="K785" s="51"/>
      <c r="L785" s="53">
        <v>23</v>
      </c>
    </row>
    <row r="786" spans="2:12" s="287" customFormat="1" ht="15" customHeight="1">
      <c r="B786" s="86"/>
      <c r="C786" s="11"/>
      <c r="D786" s="11"/>
      <c r="E786" s="3"/>
      <c r="F786" s="76"/>
      <c r="G786" s="230"/>
      <c r="H786" s="78"/>
      <c r="I786" s="79"/>
      <c r="J786" s="41"/>
      <c r="K786" s="51"/>
      <c r="L786" s="53">
        <v>24</v>
      </c>
    </row>
    <row r="787" spans="2:12" s="287" customFormat="1" ht="15" customHeight="1">
      <c r="B787" s="91"/>
      <c r="C787" s="14"/>
      <c r="D787" s="16"/>
      <c r="E787" s="52"/>
      <c r="F787" s="93"/>
      <c r="G787" s="69"/>
      <c r="H787" s="70"/>
      <c r="I787" s="88"/>
      <c r="J787" s="106"/>
      <c r="K787" s="51"/>
      <c r="L787" s="53">
        <v>25</v>
      </c>
    </row>
    <row r="788" spans="2:12" s="287" customFormat="1" ht="15" customHeight="1">
      <c r="B788" s="74"/>
      <c r="C788" s="11"/>
      <c r="D788" s="11"/>
      <c r="E788" s="3"/>
      <c r="F788" s="76"/>
      <c r="G788" s="230"/>
      <c r="H788" s="78"/>
      <c r="I788" s="79"/>
      <c r="J788" s="92"/>
      <c r="K788" s="51"/>
      <c r="L788" s="53">
        <v>26</v>
      </c>
    </row>
    <row r="789" spans="2:12" s="287" customFormat="1" ht="15" customHeight="1">
      <c r="B789" s="91"/>
      <c r="C789" s="14"/>
      <c r="D789" s="16"/>
      <c r="E789" s="52"/>
      <c r="F789" s="93"/>
      <c r="G789" s="69"/>
      <c r="H789" s="70"/>
      <c r="I789" s="300"/>
      <c r="J789" s="289"/>
      <c r="K789" s="51"/>
      <c r="L789" s="53">
        <v>27</v>
      </c>
    </row>
    <row r="790" spans="2:12" s="287" customFormat="1" ht="15" customHeight="1">
      <c r="B790" s="74"/>
      <c r="C790" s="11"/>
      <c r="D790" s="11"/>
      <c r="E790" s="3"/>
      <c r="F790" s="76"/>
      <c r="G790" s="230"/>
      <c r="H790" s="78"/>
      <c r="I790" s="79"/>
      <c r="J790" s="92"/>
      <c r="K790" s="51"/>
      <c r="L790" s="53">
        <v>28</v>
      </c>
    </row>
    <row r="791" spans="2:12" s="287" customFormat="1" ht="17.25" customHeight="1">
      <c r="B791" s="91"/>
      <c r="C791" s="93"/>
      <c r="D791" s="93"/>
      <c r="E791" s="2"/>
      <c r="F791" s="93"/>
      <c r="G791" s="70"/>
      <c r="H791" s="70"/>
      <c r="I791" s="71"/>
      <c r="J791" s="289"/>
      <c r="K791" s="51"/>
      <c r="L791" s="53">
        <v>29</v>
      </c>
    </row>
    <row r="792" spans="2:12" s="287" customFormat="1" ht="17.25" customHeight="1">
      <c r="B792" s="101" t="s">
        <v>799</v>
      </c>
      <c r="C792" s="75"/>
      <c r="D792" s="75"/>
      <c r="E792" s="3"/>
      <c r="F792" s="76"/>
      <c r="G792" s="288"/>
      <c r="H792" s="78"/>
      <c r="I792" s="79"/>
      <c r="J792" s="92"/>
      <c r="K792" s="51"/>
      <c r="L792" s="53">
        <v>30</v>
      </c>
    </row>
    <row r="793" spans="2:12" ht="21" customHeight="1">
      <c r="B793" s="51" t="s">
        <v>155</v>
      </c>
      <c r="G793" s="228"/>
    </row>
    <row r="794" spans="2:12" ht="22.5" customHeight="1">
      <c r="B794" s="55" t="s">
        <v>36</v>
      </c>
      <c r="C794" s="56" t="s">
        <v>743</v>
      </c>
      <c r="D794" s="56"/>
      <c r="E794" s="57"/>
      <c r="F794" s="56"/>
      <c r="G794" s="71"/>
      <c r="H794" s="59"/>
      <c r="I794" s="60"/>
      <c r="J794" s="61"/>
    </row>
    <row r="795" spans="2:12" s="53" customFormat="1" ht="23.25" customHeight="1">
      <c r="B795" s="62" t="s">
        <v>38</v>
      </c>
      <c r="C795" s="327" t="s">
        <v>39</v>
      </c>
      <c r="D795" s="328"/>
      <c r="E795" s="63" t="s">
        <v>19</v>
      </c>
      <c r="F795" s="64" t="s">
        <v>20</v>
      </c>
      <c r="G795" s="229" t="s">
        <v>847</v>
      </c>
      <c r="H795" s="65" t="s">
        <v>846</v>
      </c>
      <c r="I795" s="327" t="s">
        <v>23</v>
      </c>
      <c r="J795" s="328"/>
      <c r="L795" s="286"/>
    </row>
    <row r="796" spans="2:12" s="287" customFormat="1" ht="17.25" customHeight="1">
      <c r="B796" s="55" t="s">
        <v>92</v>
      </c>
      <c r="C796" s="102" t="s">
        <v>95</v>
      </c>
      <c r="D796" s="102" t="s">
        <v>793</v>
      </c>
      <c r="E796" s="2"/>
      <c r="F796" s="68"/>
      <c r="G796" s="301"/>
      <c r="H796" s="70"/>
      <c r="I796" s="87"/>
      <c r="J796" s="289"/>
      <c r="K796" s="51"/>
      <c r="L796" s="53">
        <v>1</v>
      </c>
    </row>
    <row r="797" spans="2:12" ht="16.149999999999999" customHeight="1">
      <c r="B797" s="11"/>
      <c r="C797" s="75"/>
      <c r="D797" s="75"/>
      <c r="E797" s="3">
        <f>1291+94</f>
        <v>1385</v>
      </c>
      <c r="F797" s="76" t="s">
        <v>381</v>
      </c>
      <c r="G797" s="230"/>
      <c r="H797" s="78"/>
      <c r="I797" s="79"/>
      <c r="J797" s="92"/>
      <c r="L797" s="53">
        <v>2</v>
      </c>
    </row>
    <row r="798" spans="2:12" ht="16.149999999999999" customHeight="1">
      <c r="B798" s="14"/>
      <c r="C798" s="102" t="s">
        <v>95</v>
      </c>
      <c r="D798" s="102" t="s">
        <v>382</v>
      </c>
      <c r="E798" s="2"/>
      <c r="F798" s="93"/>
      <c r="G798" s="301"/>
      <c r="H798" s="70"/>
      <c r="I798" s="87"/>
      <c r="J798" s="289"/>
      <c r="L798" s="53">
        <v>3</v>
      </c>
    </row>
    <row r="799" spans="2:12" ht="16.149999999999999" customHeight="1">
      <c r="B799" s="11"/>
      <c r="C799" s="75"/>
      <c r="D799" s="75" t="s">
        <v>791</v>
      </c>
      <c r="E799" s="3">
        <v>138</v>
      </c>
      <c r="F799" s="76" t="s">
        <v>381</v>
      </c>
      <c r="G799" s="230"/>
      <c r="H799" s="78"/>
      <c r="I799" s="79"/>
      <c r="J799" s="92"/>
      <c r="L799" s="53">
        <v>4</v>
      </c>
    </row>
    <row r="800" spans="2:12" ht="16.149999999999999" customHeight="1">
      <c r="B800" s="14"/>
      <c r="C800" s="102" t="s">
        <v>95</v>
      </c>
      <c r="D800" s="102" t="s">
        <v>382</v>
      </c>
      <c r="E800" s="2"/>
      <c r="F800" s="93"/>
      <c r="G800" s="301"/>
      <c r="H800" s="70"/>
      <c r="I800" s="87"/>
      <c r="J800" s="289"/>
      <c r="L800" s="53">
        <v>5</v>
      </c>
    </row>
    <row r="801" spans="2:12" ht="16.149999999999999" customHeight="1">
      <c r="B801" s="11"/>
      <c r="C801" s="75"/>
      <c r="D801" s="75" t="s">
        <v>792</v>
      </c>
      <c r="E801" s="3">
        <f>ROUND(300*0.1,0)</f>
        <v>30</v>
      </c>
      <c r="F801" s="76" t="s">
        <v>381</v>
      </c>
      <c r="G801" s="230"/>
      <c r="H801" s="78"/>
      <c r="I801" s="79"/>
      <c r="J801" s="92"/>
      <c r="L801" s="53">
        <v>6</v>
      </c>
    </row>
    <row r="802" spans="2:12" ht="16.149999999999999" customHeight="1">
      <c r="B802" s="14"/>
      <c r="C802" s="102" t="s">
        <v>116</v>
      </c>
      <c r="D802" s="102" t="s">
        <v>382</v>
      </c>
      <c r="E802" s="2"/>
      <c r="F802" s="93"/>
      <c r="G802" s="301"/>
      <c r="H802" s="70"/>
      <c r="I802" s="87"/>
      <c r="J802" s="289"/>
      <c r="L802" s="53">
        <v>7</v>
      </c>
    </row>
    <row r="803" spans="2:12" s="287" customFormat="1" ht="16.149999999999999" customHeight="1">
      <c r="B803" s="11"/>
      <c r="C803" s="75"/>
      <c r="D803" s="75" t="s">
        <v>791</v>
      </c>
      <c r="E803" s="3">
        <v>15.8</v>
      </c>
      <c r="F803" s="76" t="s">
        <v>381</v>
      </c>
      <c r="G803" s="230"/>
      <c r="H803" s="78"/>
      <c r="I803" s="79"/>
      <c r="J803" s="92"/>
      <c r="K803" s="51"/>
      <c r="L803" s="53">
        <v>8</v>
      </c>
    </row>
    <row r="804" spans="2:12" s="287" customFormat="1" ht="16.149999999999999" customHeight="1">
      <c r="B804" s="91"/>
      <c r="C804" s="93" t="s">
        <v>96</v>
      </c>
      <c r="D804" s="93" t="s">
        <v>383</v>
      </c>
      <c r="E804" s="2"/>
      <c r="F804" s="93"/>
      <c r="G804" s="301"/>
      <c r="H804" s="70"/>
      <c r="I804" s="87"/>
      <c r="J804" s="289"/>
      <c r="K804" s="51"/>
      <c r="L804" s="53">
        <v>9</v>
      </c>
    </row>
    <row r="805" spans="2:12" s="287" customFormat="1" ht="16.149999999999999" customHeight="1">
      <c r="B805" s="74"/>
      <c r="C805" s="75"/>
      <c r="D805" s="75"/>
      <c r="E805" s="3">
        <f>0.3+5</f>
        <v>5.3</v>
      </c>
      <c r="F805" s="76" t="s">
        <v>381</v>
      </c>
      <c r="G805" s="230"/>
      <c r="H805" s="78"/>
      <c r="I805" s="79"/>
      <c r="J805" s="92"/>
      <c r="K805" s="51"/>
      <c r="L805" s="53">
        <v>10</v>
      </c>
    </row>
    <row r="806" spans="2:12" s="287" customFormat="1" ht="16.149999999999999" customHeight="1">
      <c r="B806" s="91"/>
      <c r="C806" s="84"/>
      <c r="D806" s="14"/>
      <c r="E806" s="2"/>
      <c r="F806" s="93"/>
      <c r="G806" s="301"/>
      <c r="H806" s="70"/>
      <c r="I806" s="71"/>
      <c r="J806" s="289"/>
      <c r="K806" s="51"/>
      <c r="L806" s="53">
        <v>11</v>
      </c>
    </row>
    <row r="807" spans="2:12" s="287" customFormat="1" ht="16.149999999999999" customHeight="1">
      <c r="B807" s="74"/>
      <c r="C807" s="132" t="s">
        <v>41</v>
      </c>
      <c r="D807" s="11"/>
      <c r="E807" s="3"/>
      <c r="F807" s="76"/>
      <c r="G807" s="230"/>
      <c r="H807" s="78"/>
      <c r="I807" s="79"/>
      <c r="J807" s="92"/>
      <c r="K807" s="51"/>
      <c r="L807" s="53">
        <v>12</v>
      </c>
    </row>
    <row r="808" spans="2:12" s="287" customFormat="1" ht="16.149999999999999" customHeight="1">
      <c r="B808" s="14" t="s">
        <v>93</v>
      </c>
      <c r="C808" s="102"/>
      <c r="D808" s="86"/>
      <c r="E808" s="4"/>
      <c r="F808" s="93"/>
      <c r="G808" s="301"/>
      <c r="H808" s="70"/>
      <c r="I808" s="87"/>
      <c r="J808" s="106"/>
      <c r="K808" s="51"/>
      <c r="L808" s="53">
        <v>13</v>
      </c>
    </row>
    <row r="809" spans="2:12" s="287" customFormat="1" ht="16.149999999999999" customHeight="1">
      <c r="B809" s="16"/>
      <c r="C809" s="75"/>
      <c r="D809" s="302"/>
      <c r="E809" s="3"/>
      <c r="F809" s="76"/>
      <c r="G809" s="230"/>
      <c r="H809" s="78"/>
      <c r="I809" s="79"/>
      <c r="J809" s="106"/>
      <c r="K809" s="51"/>
      <c r="L809" s="53">
        <v>14</v>
      </c>
    </row>
    <row r="810" spans="2:12" s="287" customFormat="1" ht="16.149999999999999" customHeight="1">
      <c r="B810" s="43" t="s">
        <v>807</v>
      </c>
      <c r="C810" s="102" t="s">
        <v>98</v>
      </c>
      <c r="D810" s="86" t="s">
        <v>10</v>
      </c>
      <c r="E810" s="4"/>
      <c r="F810" s="93"/>
      <c r="G810" s="301"/>
      <c r="H810" s="70"/>
      <c r="I810" s="87"/>
      <c r="J810" s="289"/>
      <c r="K810" s="51"/>
      <c r="L810" s="53">
        <v>15</v>
      </c>
    </row>
    <row r="811" spans="2:12" s="287" customFormat="1" ht="16.149999999999999" customHeight="1">
      <c r="B811" s="11"/>
      <c r="C811" s="75"/>
      <c r="D811" s="75" t="s">
        <v>384</v>
      </c>
      <c r="E811" s="3">
        <f>24.8+4</f>
        <v>28.8</v>
      </c>
      <c r="F811" s="76" t="s">
        <v>381</v>
      </c>
      <c r="G811" s="230"/>
      <c r="H811" s="78"/>
      <c r="I811" s="79"/>
      <c r="J811" s="92"/>
      <c r="K811" s="51"/>
      <c r="L811" s="53">
        <v>16</v>
      </c>
    </row>
    <row r="812" spans="2:12" s="287" customFormat="1" ht="16.149999999999999" customHeight="1">
      <c r="B812" s="14"/>
      <c r="C812" s="67" t="s">
        <v>98</v>
      </c>
      <c r="D812" s="86" t="s">
        <v>10</v>
      </c>
      <c r="E812" s="4"/>
      <c r="F812" s="93"/>
      <c r="G812" s="301"/>
      <c r="H812" s="70"/>
      <c r="I812" s="87"/>
      <c r="J812" s="289"/>
      <c r="K812" s="51"/>
      <c r="L812" s="53">
        <v>17</v>
      </c>
    </row>
    <row r="813" spans="2:12" s="287" customFormat="1" ht="16.149999999999999" customHeight="1">
      <c r="B813" s="11"/>
      <c r="C813" s="75"/>
      <c r="D813" s="75" t="s">
        <v>385</v>
      </c>
      <c r="E813" s="3">
        <f>0.53+0.81</f>
        <v>1.34</v>
      </c>
      <c r="F813" s="76" t="s">
        <v>381</v>
      </c>
      <c r="G813" s="230"/>
      <c r="H813" s="78"/>
      <c r="I813" s="79"/>
      <c r="J813" s="92"/>
      <c r="K813" s="51"/>
      <c r="L813" s="53">
        <v>18</v>
      </c>
    </row>
    <row r="814" spans="2:12" s="287" customFormat="1" ht="16.149999999999999" customHeight="1">
      <c r="B814" s="14"/>
      <c r="C814" s="84"/>
      <c r="D814" s="303"/>
      <c r="E814" s="4"/>
      <c r="F814" s="93"/>
      <c r="G814" s="301"/>
      <c r="H814" s="70"/>
      <c r="I814" s="87"/>
      <c r="J814" s="289"/>
      <c r="K814" s="51"/>
      <c r="L814" s="53">
        <v>19</v>
      </c>
    </row>
    <row r="815" spans="2:12" s="287" customFormat="1" ht="16.149999999999999" customHeight="1">
      <c r="B815" s="11"/>
      <c r="C815" s="132" t="s">
        <v>41</v>
      </c>
      <c r="D815" s="75"/>
      <c r="E815" s="3"/>
      <c r="F815" s="76"/>
      <c r="G815" s="230"/>
      <c r="H815" s="78"/>
      <c r="I815" s="79"/>
      <c r="J815" s="106"/>
      <c r="K815" s="51"/>
      <c r="L815" s="53">
        <v>20</v>
      </c>
    </row>
    <row r="816" spans="2:12" s="287" customFormat="1" ht="16.149999999999999" customHeight="1">
      <c r="B816" s="329"/>
      <c r="C816" s="102"/>
      <c r="D816" s="66"/>
      <c r="E816" s="2"/>
      <c r="F816" s="93"/>
      <c r="G816" s="301"/>
      <c r="H816" s="70"/>
      <c r="I816" s="87"/>
      <c r="J816" s="289"/>
      <c r="K816" s="51"/>
      <c r="L816" s="53">
        <v>21</v>
      </c>
    </row>
    <row r="817" spans="2:12" s="287" customFormat="1" ht="16.149999999999999" customHeight="1">
      <c r="B817" s="330"/>
      <c r="C817" s="75"/>
      <c r="D817" s="83"/>
      <c r="E817" s="3"/>
      <c r="F817" s="76"/>
      <c r="G817" s="230"/>
      <c r="H817" s="78"/>
      <c r="I817" s="79"/>
      <c r="J817" s="92"/>
      <c r="K817" s="51"/>
      <c r="L817" s="53">
        <v>22</v>
      </c>
    </row>
    <row r="818" spans="2:12" s="287" customFormat="1" ht="16.149999999999999" customHeight="1">
      <c r="B818" s="329" t="s">
        <v>94</v>
      </c>
      <c r="C818" s="93" t="s">
        <v>11</v>
      </c>
      <c r="D818" s="93"/>
      <c r="E818" s="2"/>
      <c r="F818" s="93"/>
      <c r="G818" s="301"/>
      <c r="H818" s="70"/>
      <c r="I818" s="87"/>
      <c r="J818" s="289"/>
      <c r="K818" s="51"/>
      <c r="L818" s="53">
        <v>23</v>
      </c>
    </row>
    <row r="819" spans="2:12" s="287" customFormat="1" ht="16.149999999999999" customHeight="1">
      <c r="B819" s="330"/>
      <c r="C819" s="75"/>
      <c r="D819" s="75"/>
      <c r="E819" s="3">
        <v>7.0000000000000007E-2</v>
      </c>
      <c r="F819" s="76" t="s">
        <v>381</v>
      </c>
      <c r="G819" s="230"/>
      <c r="H819" s="78"/>
      <c r="I819" s="79"/>
      <c r="J819" s="92"/>
      <c r="K819" s="51"/>
      <c r="L819" s="53">
        <v>24</v>
      </c>
    </row>
    <row r="820" spans="2:12" s="287" customFormat="1" ht="16.149999999999999" customHeight="1">
      <c r="B820" s="14"/>
      <c r="C820" s="93" t="s">
        <v>386</v>
      </c>
      <c r="D820" s="93"/>
      <c r="E820" s="2"/>
      <c r="F820" s="93"/>
      <c r="G820" s="301"/>
      <c r="H820" s="70"/>
      <c r="I820" s="87"/>
      <c r="J820" s="289"/>
      <c r="K820" s="51"/>
      <c r="L820" s="53">
        <v>25</v>
      </c>
    </row>
    <row r="821" spans="2:12" s="287" customFormat="1" ht="16.149999999999999" customHeight="1">
      <c r="B821" s="11"/>
      <c r="C821" s="75"/>
      <c r="D821" s="75"/>
      <c r="E821" s="3">
        <v>0.06</v>
      </c>
      <c r="F821" s="76" t="s">
        <v>381</v>
      </c>
      <c r="G821" s="230"/>
      <c r="H821" s="78"/>
      <c r="I821" s="79"/>
      <c r="J821" s="92"/>
      <c r="K821" s="51"/>
      <c r="L821" s="53">
        <v>26</v>
      </c>
    </row>
    <row r="822" spans="2:12" s="287" customFormat="1" ht="16.149999999999999" customHeight="1">
      <c r="B822" s="14"/>
      <c r="C822" s="304" t="s">
        <v>387</v>
      </c>
      <c r="D822" s="93"/>
      <c r="E822" s="2"/>
      <c r="F822" s="93"/>
      <c r="G822" s="301"/>
      <c r="H822" s="70"/>
      <c r="I822" s="87"/>
      <c r="J822" s="106"/>
      <c r="K822" s="51"/>
      <c r="L822" s="53">
        <v>27</v>
      </c>
    </row>
    <row r="823" spans="2:12" s="287" customFormat="1" ht="16.149999999999999" customHeight="1">
      <c r="B823" s="11"/>
      <c r="C823" s="75" t="s">
        <v>388</v>
      </c>
      <c r="D823" s="75"/>
      <c r="E823" s="3">
        <f>1.04+0.07</f>
        <v>1.1100000000000001</v>
      </c>
      <c r="F823" s="76" t="s">
        <v>381</v>
      </c>
      <c r="G823" s="230"/>
      <c r="H823" s="78"/>
      <c r="I823" s="79"/>
      <c r="J823" s="92"/>
      <c r="K823" s="51"/>
      <c r="L823" s="53">
        <v>28</v>
      </c>
    </row>
    <row r="824" spans="2:12" s="287" customFormat="1" ht="16.149999999999999" customHeight="1">
      <c r="B824" s="16"/>
      <c r="C824" s="84" t="s">
        <v>389</v>
      </c>
      <c r="D824" s="93"/>
      <c r="E824" s="2"/>
      <c r="F824" s="93"/>
      <c r="G824" s="301"/>
      <c r="H824" s="70"/>
      <c r="I824" s="87"/>
      <c r="J824" s="106"/>
      <c r="K824" s="51"/>
      <c r="L824" s="53">
        <v>29</v>
      </c>
    </row>
    <row r="825" spans="2:12" s="287" customFormat="1" ht="16.149999999999999" customHeight="1">
      <c r="B825" s="11"/>
      <c r="C825" s="75"/>
      <c r="D825" s="75"/>
      <c r="E825" s="3">
        <v>15.5</v>
      </c>
      <c r="F825" s="76" t="s">
        <v>381</v>
      </c>
      <c r="G825" s="230"/>
      <c r="H825" s="78"/>
      <c r="I825" s="79"/>
      <c r="J825" s="92"/>
      <c r="K825" s="51"/>
      <c r="L825" s="53">
        <v>30</v>
      </c>
    </row>
    <row r="826" spans="2:12" ht="21" customHeight="1">
      <c r="B826" s="51" t="s">
        <v>155</v>
      </c>
      <c r="G826" s="228"/>
    </row>
    <row r="827" spans="2:12" ht="25.5" customHeight="1">
      <c r="B827" s="55" t="s">
        <v>36</v>
      </c>
      <c r="C827" s="56" t="s">
        <v>743</v>
      </c>
      <c r="D827" s="56"/>
      <c r="E827" s="57"/>
      <c r="F827" s="56"/>
      <c r="G827" s="71"/>
      <c r="H827" s="59"/>
      <c r="I827" s="60"/>
      <c r="J827" s="61"/>
    </row>
    <row r="828" spans="2:12" s="53" customFormat="1" ht="23.25" customHeight="1">
      <c r="B828" s="62" t="s">
        <v>38</v>
      </c>
      <c r="C828" s="327" t="s">
        <v>39</v>
      </c>
      <c r="D828" s="328"/>
      <c r="E828" s="63" t="s">
        <v>19</v>
      </c>
      <c r="F828" s="64" t="s">
        <v>20</v>
      </c>
      <c r="G828" s="229" t="s">
        <v>847</v>
      </c>
      <c r="H828" s="65" t="s">
        <v>846</v>
      </c>
      <c r="I828" s="327" t="s">
        <v>23</v>
      </c>
      <c r="J828" s="328"/>
      <c r="L828" s="286"/>
    </row>
    <row r="829" spans="2:12" s="287" customFormat="1" ht="17.25" customHeight="1">
      <c r="B829" s="55"/>
      <c r="C829" s="84" t="s">
        <v>390</v>
      </c>
      <c r="D829" s="102"/>
      <c r="E829" s="2"/>
      <c r="F829" s="93"/>
      <c r="G829" s="301"/>
      <c r="H829" s="70"/>
      <c r="I829" s="87"/>
      <c r="J829" s="289"/>
      <c r="K829" s="51"/>
      <c r="L829" s="53">
        <v>1</v>
      </c>
    </row>
    <row r="830" spans="2:12" ht="16.149999999999999" customHeight="1">
      <c r="B830" s="11"/>
      <c r="C830" s="75"/>
      <c r="D830" s="75"/>
      <c r="E830" s="3">
        <v>0.28000000000000003</v>
      </c>
      <c r="F830" s="76" t="s">
        <v>381</v>
      </c>
      <c r="G830" s="230"/>
      <c r="H830" s="78"/>
      <c r="I830" s="79"/>
      <c r="J830" s="92"/>
      <c r="L830" s="53">
        <v>2</v>
      </c>
    </row>
    <row r="831" spans="2:12" ht="16.149999999999999" customHeight="1">
      <c r="B831" s="14"/>
      <c r="C831" s="84" t="s">
        <v>391</v>
      </c>
      <c r="D831" s="102"/>
      <c r="E831" s="2"/>
      <c r="F831" s="93"/>
      <c r="G831" s="301"/>
      <c r="H831" s="70"/>
      <c r="I831" s="87"/>
      <c r="J831" s="289"/>
      <c r="L831" s="53">
        <v>3</v>
      </c>
    </row>
    <row r="832" spans="2:12" ht="16.149999999999999" customHeight="1">
      <c r="B832" s="11"/>
      <c r="C832" s="75"/>
      <c r="D832" s="75"/>
      <c r="E832" s="3">
        <v>1.44</v>
      </c>
      <c r="F832" s="76" t="s">
        <v>381</v>
      </c>
      <c r="G832" s="230"/>
      <c r="H832" s="78"/>
      <c r="I832" s="79"/>
      <c r="J832" s="92"/>
      <c r="L832" s="53">
        <v>4</v>
      </c>
    </row>
    <row r="833" spans="2:12" ht="16.149999999999999" customHeight="1">
      <c r="B833" s="14"/>
      <c r="C833" s="84" t="s">
        <v>392</v>
      </c>
      <c r="D833" s="93"/>
      <c r="E833" s="2"/>
      <c r="F833" s="93"/>
      <c r="G833" s="301"/>
      <c r="H833" s="70"/>
      <c r="I833" s="87"/>
      <c r="J833" s="289"/>
      <c r="L833" s="53">
        <v>5</v>
      </c>
    </row>
    <row r="834" spans="2:12" ht="16.149999999999999" customHeight="1">
      <c r="B834" s="11"/>
      <c r="C834" s="75"/>
      <c r="D834" s="75"/>
      <c r="E834" s="3">
        <f>10+1+9</f>
        <v>20</v>
      </c>
      <c r="F834" s="76" t="s">
        <v>381</v>
      </c>
      <c r="G834" s="230"/>
      <c r="H834" s="78"/>
      <c r="I834" s="79"/>
      <c r="J834" s="92"/>
      <c r="L834" s="53">
        <v>6</v>
      </c>
    </row>
    <row r="835" spans="2:12" ht="16.149999999999999" customHeight="1">
      <c r="B835" s="14"/>
      <c r="C835" s="84"/>
      <c r="D835" s="93"/>
      <c r="E835" s="2"/>
      <c r="F835" s="93"/>
      <c r="G835" s="301"/>
      <c r="H835" s="70"/>
      <c r="I835" s="87"/>
      <c r="J835" s="289"/>
      <c r="L835" s="53">
        <v>7</v>
      </c>
    </row>
    <row r="836" spans="2:12" s="287" customFormat="1" ht="16.149999999999999" customHeight="1">
      <c r="B836" s="11"/>
      <c r="C836" s="132" t="s">
        <v>41</v>
      </c>
      <c r="D836" s="75"/>
      <c r="E836" s="3"/>
      <c r="F836" s="76"/>
      <c r="G836" s="230"/>
      <c r="H836" s="78"/>
      <c r="I836" s="79"/>
      <c r="J836" s="92"/>
      <c r="K836" s="51"/>
      <c r="L836" s="53">
        <v>8</v>
      </c>
    </row>
    <row r="837" spans="2:12" s="287" customFormat="1" ht="16.149999999999999" customHeight="1">
      <c r="B837" s="14"/>
      <c r="C837" s="93"/>
      <c r="D837" s="93"/>
      <c r="E837" s="2"/>
      <c r="F837" s="93"/>
      <c r="G837" s="301"/>
      <c r="H837" s="70"/>
      <c r="I837" s="87"/>
      <c r="J837" s="289"/>
      <c r="K837" s="51"/>
      <c r="L837" s="53">
        <v>9</v>
      </c>
    </row>
    <row r="838" spans="2:12" s="287" customFormat="1" ht="16.149999999999999" customHeight="1">
      <c r="B838" s="11"/>
      <c r="C838" s="75"/>
      <c r="D838" s="75"/>
      <c r="E838" s="3"/>
      <c r="F838" s="76"/>
      <c r="G838" s="230"/>
      <c r="H838" s="78"/>
      <c r="I838" s="79"/>
      <c r="J838" s="92"/>
      <c r="K838" s="51"/>
      <c r="L838" s="53">
        <v>10</v>
      </c>
    </row>
    <row r="839" spans="2:12" s="287" customFormat="1" ht="16.149999999999999" customHeight="1">
      <c r="B839" s="14" t="s">
        <v>808</v>
      </c>
      <c r="C839" s="84" t="s">
        <v>394</v>
      </c>
      <c r="D839" s="93" t="s">
        <v>109</v>
      </c>
      <c r="E839" s="2"/>
      <c r="F839" s="93"/>
      <c r="G839" s="301"/>
      <c r="H839" s="70"/>
      <c r="I839" s="71"/>
      <c r="J839" s="289"/>
      <c r="K839" s="51"/>
      <c r="L839" s="53">
        <v>11</v>
      </c>
    </row>
    <row r="840" spans="2:12" s="287" customFormat="1" ht="16.149999999999999" customHeight="1">
      <c r="B840" s="11"/>
      <c r="C840" s="75"/>
      <c r="D840" s="75" t="s">
        <v>395</v>
      </c>
      <c r="E840" s="3">
        <f>0.1</f>
        <v>0.1</v>
      </c>
      <c r="F840" s="76" t="s">
        <v>381</v>
      </c>
      <c r="G840" s="230"/>
      <c r="H840" s="78"/>
      <c r="I840" s="79"/>
      <c r="J840" s="92"/>
      <c r="K840" s="51"/>
      <c r="L840" s="53">
        <v>12</v>
      </c>
    </row>
    <row r="841" spans="2:12" s="287" customFormat="1" ht="16.149999999999999" customHeight="1">
      <c r="B841" s="14"/>
      <c r="C841" s="14"/>
      <c r="D841" s="14"/>
      <c r="E841" s="2"/>
      <c r="F841" s="93"/>
      <c r="G841" s="301"/>
      <c r="H841" s="70"/>
      <c r="I841" s="87"/>
      <c r="J841" s="106"/>
      <c r="K841" s="51"/>
      <c r="L841" s="53">
        <v>13</v>
      </c>
    </row>
    <row r="842" spans="2:12" s="287" customFormat="1" ht="16.149999999999999" customHeight="1">
      <c r="B842" s="11"/>
      <c r="C842" s="82"/>
      <c r="D842" s="75" t="s">
        <v>396</v>
      </c>
      <c r="E842" s="3">
        <v>0.09</v>
      </c>
      <c r="F842" s="76" t="s">
        <v>381</v>
      </c>
      <c r="G842" s="230"/>
      <c r="H842" s="78"/>
      <c r="I842" s="79"/>
      <c r="J842" s="106"/>
      <c r="K842" s="51"/>
      <c r="L842" s="53">
        <v>14</v>
      </c>
    </row>
    <row r="843" spans="2:12" s="287" customFormat="1" ht="16.149999999999999" customHeight="1">
      <c r="B843" s="14"/>
      <c r="C843" s="93" t="s">
        <v>397</v>
      </c>
      <c r="D843" s="14"/>
      <c r="E843" s="2"/>
      <c r="F843" s="93"/>
      <c r="G843" s="301"/>
      <c r="H843" s="70"/>
      <c r="I843" s="87"/>
      <c r="J843" s="289"/>
      <c r="K843" s="51"/>
      <c r="L843" s="53">
        <v>15</v>
      </c>
    </row>
    <row r="844" spans="2:12" s="287" customFormat="1" ht="16.149999999999999" customHeight="1">
      <c r="B844" s="11"/>
      <c r="C844" s="75"/>
      <c r="D844" s="75" t="s">
        <v>76</v>
      </c>
      <c r="E844" s="3">
        <f>0.31</f>
        <v>0.31</v>
      </c>
      <c r="F844" s="76" t="s">
        <v>381</v>
      </c>
      <c r="G844" s="230"/>
      <c r="H844" s="78"/>
      <c r="I844" s="79"/>
      <c r="J844" s="92"/>
      <c r="K844" s="51"/>
      <c r="L844" s="53">
        <v>16</v>
      </c>
    </row>
    <row r="845" spans="2:12" s="287" customFormat="1" ht="16.149999999999999" customHeight="1">
      <c r="B845" s="15"/>
      <c r="C845" s="84" t="s">
        <v>398</v>
      </c>
      <c r="D845" s="93"/>
      <c r="E845" s="2"/>
      <c r="F845" s="93"/>
      <c r="G845" s="301"/>
      <c r="H845" s="70"/>
      <c r="I845" s="87"/>
      <c r="J845" s="289"/>
      <c r="K845" s="51"/>
      <c r="L845" s="53">
        <v>17</v>
      </c>
    </row>
    <row r="846" spans="2:12" s="287" customFormat="1" ht="16.149999999999999" customHeight="1">
      <c r="B846" s="11"/>
      <c r="C846" s="75"/>
      <c r="D846" s="75" t="s">
        <v>399</v>
      </c>
      <c r="E846" s="3">
        <f>0.74+0.01</f>
        <v>0.75</v>
      </c>
      <c r="F846" s="76" t="s">
        <v>381</v>
      </c>
      <c r="G846" s="230"/>
      <c r="H846" s="78"/>
      <c r="I846" s="79"/>
      <c r="J846" s="92"/>
      <c r="K846" s="51"/>
      <c r="L846" s="53">
        <v>18</v>
      </c>
    </row>
    <row r="847" spans="2:12" s="287" customFormat="1" ht="16.149999999999999" customHeight="1">
      <c r="B847" s="45"/>
      <c r="C847" s="84"/>
      <c r="D847" s="93"/>
      <c r="E847" s="2"/>
      <c r="F847" s="93"/>
      <c r="G847" s="301"/>
      <c r="H847" s="70"/>
      <c r="I847" s="87"/>
      <c r="J847" s="289"/>
      <c r="K847" s="51"/>
      <c r="L847" s="53">
        <v>19</v>
      </c>
    </row>
    <row r="848" spans="2:12" s="287" customFormat="1" ht="16.149999999999999" customHeight="1">
      <c r="B848" s="44"/>
      <c r="C848" s="132" t="s">
        <v>41</v>
      </c>
      <c r="D848" s="75"/>
      <c r="E848" s="3"/>
      <c r="F848" s="76"/>
      <c r="G848" s="230"/>
      <c r="H848" s="78"/>
      <c r="I848" s="79"/>
      <c r="J848" s="106"/>
      <c r="K848" s="51"/>
      <c r="L848" s="53">
        <v>20</v>
      </c>
    </row>
    <row r="849" spans="2:12" s="287" customFormat="1" ht="16.149999999999999" customHeight="1">
      <c r="B849" s="14"/>
      <c r="C849" s="16"/>
      <c r="D849" s="14"/>
      <c r="E849" s="2"/>
      <c r="F849" s="93"/>
      <c r="G849" s="301"/>
      <c r="H849" s="70"/>
      <c r="I849" s="87"/>
      <c r="J849" s="289"/>
      <c r="K849" s="51"/>
      <c r="L849" s="53">
        <v>21</v>
      </c>
    </row>
    <row r="850" spans="2:12" s="287" customFormat="1" ht="16.149999999999999" customHeight="1">
      <c r="B850" s="11"/>
      <c r="C850" s="48"/>
      <c r="D850" s="75"/>
      <c r="E850" s="3"/>
      <c r="F850" s="76"/>
      <c r="G850" s="230"/>
      <c r="H850" s="78"/>
      <c r="I850" s="79"/>
      <c r="J850" s="92"/>
      <c r="K850" s="51"/>
      <c r="L850" s="53">
        <v>22</v>
      </c>
    </row>
    <row r="851" spans="2:12" s="287" customFormat="1" ht="16.149999999999999" customHeight="1">
      <c r="B851" s="14" t="s">
        <v>806</v>
      </c>
      <c r="C851" s="304" t="s">
        <v>400</v>
      </c>
      <c r="D851" s="93"/>
      <c r="E851" s="2"/>
      <c r="F851" s="93"/>
      <c r="G851" s="301"/>
      <c r="H851" s="70"/>
      <c r="I851" s="87"/>
      <c r="J851" s="289"/>
      <c r="K851" s="51"/>
      <c r="L851" s="53">
        <v>23</v>
      </c>
    </row>
    <row r="852" spans="2:12" s="287" customFormat="1" ht="16.149999999999999" customHeight="1">
      <c r="B852" s="11"/>
      <c r="C852" s="75"/>
      <c r="D852" s="75"/>
      <c r="E852" s="3">
        <v>73</v>
      </c>
      <c r="F852" s="76" t="s">
        <v>334</v>
      </c>
      <c r="G852" s="230"/>
      <c r="H852" s="78"/>
      <c r="I852" s="79"/>
      <c r="J852" s="92"/>
      <c r="K852" s="51"/>
      <c r="L852" s="53">
        <v>24</v>
      </c>
    </row>
    <row r="853" spans="2:12" s="287" customFormat="1" ht="16.149999999999999" customHeight="1">
      <c r="B853" s="16"/>
      <c r="C853" s="84" t="s">
        <v>401</v>
      </c>
      <c r="D853" s="93"/>
      <c r="E853" s="2"/>
      <c r="F853" s="93"/>
      <c r="G853" s="301"/>
      <c r="H853" s="70"/>
      <c r="I853" s="87"/>
      <c r="J853" s="289"/>
      <c r="K853" s="51"/>
      <c r="L853" s="53">
        <v>25</v>
      </c>
    </row>
    <row r="854" spans="2:12" s="287" customFormat="1" ht="16.149999999999999" customHeight="1">
      <c r="B854" s="16"/>
      <c r="C854" s="75"/>
      <c r="D854" s="75"/>
      <c r="E854" s="3">
        <v>9</v>
      </c>
      <c r="F854" s="76" t="s">
        <v>62</v>
      </c>
      <c r="G854" s="230"/>
      <c r="H854" s="78"/>
      <c r="I854" s="79"/>
      <c r="J854" s="92"/>
      <c r="K854" s="51"/>
      <c r="L854" s="53">
        <v>26</v>
      </c>
    </row>
    <row r="855" spans="2:12" s="287" customFormat="1" ht="16.149999999999999" customHeight="1">
      <c r="B855" s="14"/>
      <c r="C855" s="84"/>
      <c r="D855" s="93"/>
      <c r="E855" s="2"/>
      <c r="F855" s="93"/>
      <c r="G855" s="301"/>
      <c r="H855" s="70"/>
      <c r="I855" s="87"/>
      <c r="J855" s="106"/>
      <c r="K855" s="51"/>
      <c r="L855" s="53">
        <v>27</v>
      </c>
    </row>
    <row r="856" spans="2:12" s="287" customFormat="1" ht="16.149999999999999" customHeight="1">
      <c r="B856" s="11"/>
      <c r="C856" s="132" t="s">
        <v>41</v>
      </c>
      <c r="D856" s="75"/>
      <c r="E856" s="3"/>
      <c r="F856" s="76"/>
      <c r="G856" s="230"/>
      <c r="H856" s="78"/>
      <c r="I856" s="79"/>
      <c r="J856" s="92"/>
      <c r="K856" s="51"/>
      <c r="L856" s="53">
        <v>28</v>
      </c>
    </row>
    <row r="857" spans="2:12" s="287" customFormat="1" ht="16.149999999999999" customHeight="1">
      <c r="B857" s="14"/>
      <c r="C857" s="16"/>
      <c r="D857" s="93"/>
      <c r="E857" s="2"/>
      <c r="F857" s="93"/>
      <c r="G857" s="301"/>
      <c r="H857" s="70"/>
      <c r="I857" s="87"/>
      <c r="J857" s="106"/>
      <c r="K857" s="51"/>
      <c r="L857" s="53">
        <v>29</v>
      </c>
    </row>
    <row r="858" spans="2:12" s="287" customFormat="1" ht="16.149999999999999" customHeight="1">
      <c r="B858" s="48"/>
      <c r="C858" s="48"/>
      <c r="D858" s="75"/>
      <c r="E858" s="3"/>
      <c r="F858" s="76"/>
      <c r="G858" s="230"/>
      <c r="H858" s="78"/>
      <c r="I858" s="79"/>
      <c r="J858" s="92"/>
      <c r="K858" s="51"/>
      <c r="L858" s="53">
        <v>30</v>
      </c>
    </row>
    <row r="859" spans="2:12" ht="21" customHeight="1">
      <c r="B859" s="51" t="s">
        <v>155</v>
      </c>
      <c r="G859" s="228"/>
    </row>
    <row r="860" spans="2:12" ht="25.5" customHeight="1">
      <c r="B860" s="55" t="s">
        <v>36</v>
      </c>
      <c r="C860" s="56" t="s">
        <v>743</v>
      </c>
      <c r="D860" s="56"/>
      <c r="E860" s="57"/>
      <c r="F860" s="56"/>
      <c r="G860" s="71"/>
      <c r="H860" s="59"/>
      <c r="I860" s="60"/>
      <c r="J860" s="61"/>
    </row>
    <row r="861" spans="2:12" s="53" customFormat="1" ht="23.25" customHeight="1">
      <c r="B861" s="62" t="s">
        <v>38</v>
      </c>
      <c r="C861" s="327" t="s">
        <v>39</v>
      </c>
      <c r="D861" s="328"/>
      <c r="E861" s="63" t="s">
        <v>19</v>
      </c>
      <c r="F861" s="64" t="s">
        <v>20</v>
      </c>
      <c r="G861" s="229" t="s">
        <v>847</v>
      </c>
      <c r="H861" s="65" t="s">
        <v>846</v>
      </c>
      <c r="I861" s="327" t="s">
        <v>23</v>
      </c>
      <c r="J861" s="328"/>
      <c r="L861" s="286"/>
    </row>
    <row r="862" spans="2:12" s="287" customFormat="1" ht="17.25" customHeight="1">
      <c r="B862" s="14"/>
      <c r="C862" s="305"/>
      <c r="D862" s="102"/>
      <c r="E862" s="2"/>
      <c r="F862" s="93"/>
      <c r="G862" s="301"/>
      <c r="H862" s="70"/>
      <c r="I862" s="87"/>
      <c r="J862" s="289"/>
      <c r="K862" s="51"/>
      <c r="L862" s="53">
        <v>1</v>
      </c>
    </row>
    <row r="863" spans="2:12" ht="16.149999999999999" customHeight="1">
      <c r="B863" s="11"/>
      <c r="C863" s="75"/>
      <c r="D863" s="75"/>
      <c r="E863" s="3"/>
      <c r="F863" s="76"/>
      <c r="G863" s="230"/>
      <c r="H863" s="78"/>
      <c r="I863" s="79"/>
      <c r="J863" s="92"/>
      <c r="L863" s="53">
        <v>2</v>
      </c>
    </row>
    <row r="864" spans="2:12" ht="16.149999999999999" customHeight="1">
      <c r="B864" s="14" t="s">
        <v>809</v>
      </c>
      <c r="C864" s="306" t="s">
        <v>402</v>
      </c>
      <c r="D864" s="102" t="s">
        <v>403</v>
      </c>
      <c r="E864" s="2"/>
      <c r="F864" s="93"/>
      <c r="G864" s="301"/>
      <c r="H864" s="70"/>
      <c r="I864" s="87"/>
      <c r="J864" s="289"/>
      <c r="L864" s="53">
        <v>3</v>
      </c>
    </row>
    <row r="865" spans="2:12" ht="16.149999999999999" customHeight="1">
      <c r="B865" s="16"/>
      <c r="C865" s="75"/>
      <c r="D865" s="75"/>
      <c r="E865" s="3">
        <v>1</v>
      </c>
      <c r="F865" s="76" t="s">
        <v>5</v>
      </c>
      <c r="G865" s="230"/>
      <c r="H865" s="78"/>
      <c r="I865" s="79"/>
      <c r="J865" s="92"/>
      <c r="L865" s="53">
        <v>4</v>
      </c>
    </row>
    <row r="866" spans="2:12" ht="16.149999999999999" customHeight="1">
      <c r="B866" s="14"/>
      <c r="C866" s="306" t="s">
        <v>404</v>
      </c>
      <c r="D866" s="93" t="s">
        <v>405</v>
      </c>
      <c r="E866" s="2"/>
      <c r="F866" s="93"/>
      <c r="G866" s="301"/>
      <c r="H866" s="70"/>
      <c r="I866" s="87"/>
      <c r="J866" s="289"/>
      <c r="L866" s="53">
        <v>5</v>
      </c>
    </row>
    <row r="867" spans="2:12" ht="16.149999999999999" customHeight="1">
      <c r="B867" s="11"/>
      <c r="C867" s="75"/>
      <c r="D867" s="75"/>
      <c r="E867" s="3">
        <v>1</v>
      </c>
      <c r="F867" s="76" t="s">
        <v>5</v>
      </c>
      <c r="G867" s="230"/>
      <c r="H867" s="78"/>
      <c r="I867" s="79"/>
      <c r="J867" s="92"/>
      <c r="L867" s="53">
        <v>6</v>
      </c>
    </row>
    <row r="868" spans="2:12" ht="16.149999999999999" customHeight="1">
      <c r="B868" s="14"/>
      <c r="C868" s="306" t="s">
        <v>406</v>
      </c>
      <c r="D868" s="93" t="s">
        <v>407</v>
      </c>
      <c r="E868" s="2"/>
      <c r="F868" s="93"/>
      <c r="G868" s="301"/>
      <c r="H868" s="70"/>
      <c r="I868" s="87"/>
      <c r="J868" s="289"/>
      <c r="L868" s="53">
        <v>7</v>
      </c>
    </row>
    <row r="869" spans="2:12" s="287" customFormat="1" ht="16.149999999999999" customHeight="1">
      <c r="B869" s="11"/>
      <c r="C869" s="75"/>
      <c r="D869" s="75"/>
      <c r="E869" s="3">
        <v>1</v>
      </c>
      <c r="F869" s="76" t="s">
        <v>5</v>
      </c>
      <c r="G869" s="230"/>
      <c r="H869" s="78"/>
      <c r="I869" s="79"/>
      <c r="J869" s="92"/>
      <c r="K869" s="51"/>
      <c r="L869" s="53">
        <v>8</v>
      </c>
    </row>
    <row r="870" spans="2:12" s="287" customFormat="1" ht="16.149999999999999" customHeight="1">
      <c r="B870" s="14"/>
      <c r="C870" s="84"/>
      <c r="D870" s="93"/>
      <c r="E870" s="2"/>
      <c r="F870" s="93"/>
      <c r="G870" s="301"/>
      <c r="H870" s="70"/>
      <c r="I870" s="87"/>
      <c r="J870" s="289"/>
      <c r="K870" s="51"/>
      <c r="L870" s="53">
        <v>9</v>
      </c>
    </row>
    <row r="871" spans="2:12" s="287" customFormat="1" ht="16.149999999999999" customHeight="1">
      <c r="B871" s="11"/>
      <c r="C871" s="132" t="s">
        <v>41</v>
      </c>
      <c r="D871" s="75"/>
      <c r="E871" s="3"/>
      <c r="F871" s="76"/>
      <c r="G871" s="230"/>
      <c r="H871" s="78"/>
      <c r="I871" s="79"/>
      <c r="J871" s="92"/>
      <c r="K871" s="51"/>
      <c r="L871" s="53">
        <v>10</v>
      </c>
    </row>
    <row r="872" spans="2:12" s="287" customFormat="1" ht="16.149999999999999" customHeight="1">
      <c r="B872" s="14"/>
      <c r="C872" s="14"/>
      <c r="D872" s="14"/>
      <c r="E872" s="2"/>
      <c r="F872" s="93"/>
      <c r="G872" s="301"/>
      <c r="H872" s="70"/>
      <c r="I872" s="71"/>
      <c r="J872" s="289"/>
      <c r="K872" s="51"/>
      <c r="L872" s="53">
        <v>11</v>
      </c>
    </row>
    <row r="873" spans="2:12" s="287" customFormat="1" ht="16.149999999999999" customHeight="1">
      <c r="B873" s="11"/>
      <c r="C873" s="82"/>
      <c r="D873" s="75"/>
      <c r="E873" s="3"/>
      <c r="F873" s="76"/>
      <c r="G873" s="230"/>
      <c r="H873" s="78"/>
      <c r="I873" s="79"/>
      <c r="J873" s="92"/>
      <c r="K873" s="51"/>
      <c r="L873" s="53">
        <v>12</v>
      </c>
    </row>
    <row r="874" spans="2:12" s="287" customFormat="1" ht="16.149999999999999" customHeight="1">
      <c r="B874" s="14" t="s">
        <v>810</v>
      </c>
      <c r="C874" s="14" t="s">
        <v>226</v>
      </c>
      <c r="D874" s="14"/>
      <c r="E874" s="2"/>
      <c r="F874" s="93"/>
      <c r="G874" s="301"/>
      <c r="H874" s="70"/>
      <c r="I874" s="87"/>
      <c r="J874" s="106"/>
      <c r="K874" s="51"/>
      <c r="L874" s="53">
        <v>13</v>
      </c>
    </row>
    <row r="875" spans="2:12" s="287" customFormat="1" ht="16.149999999999999" customHeight="1">
      <c r="B875" s="11"/>
      <c r="C875" s="75"/>
      <c r="D875" s="75"/>
      <c r="E875" s="3">
        <v>0.01</v>
      </c>
      <c r="F875" s="76" t="s">
        <v>77</v>
      </c>
      <c r="G875" s="230"/>
      <c r="H875" s="78"/>
      <c r="I875" s="79"/>
      <c r="J875" s="106"/>
      <c r="K875" s="51"/>
      <c r="L875" s="53">
        <v>14</v>
      </c>
    </row>
    <row r="876" spans="2:12" s="287" customFormat="1" ht="16.149999999999999" customHeight="1">
      <c r="B876" s="14"/>
      <c r="C876" s="16" t="s">
        <v>408</v>
      </c>
      <c r="D876" s="93"/>
      <c r="E876" s="2"/>
      <c r="F876" s="93"/>
      <c r="G876" s="301"/>
      <c r="H876" s="70"/>
      <c r="I876" s="87"/>
      <c r="J876" s="289"/>
      <c r="K876" s="51"/>
      <c r="L876" s="53">
        <v>15</v>
      </c>
    </row>
    <row r="877" spans="2:12" s="287" customFormat="1" ht="16.149999999999999" customHeight="1">
      <c r="B877" s="11"/>
      <c r="C877" s="48"/>
      <c r="D877" s="75"/>
      <c r="E877" s="3">
        <v>3.6</v>
      </c>
      <c r="F877" s="76" t="s">
        <v>77</v>
      </c>
      <c r="G877" s="230"/>
      <c r="H877" s="78"/>
      <c r="I877" s="79"/>
      <c r="J877" s="92"/>
      <c r="K877" s="51"/>
      <c r="L877" s="53">
        <v>16</v>
      </c>
    </row>
    <row r="878" spans="2:12" s="287" customFormat="1" ht="16.149999999999999" customHeight="1">
      <c r="B878" s="15"/>
      <c r="C878" s="16" t="s">
        <v>409</v>
      </c>
      <c r="D878" s="93" t="s">
        <v>410</v>
      </c>
      <c r="E878" s="2"/>
      <c r="F878" s="93"/>
      <c r="G878" s="301"/>
      <c r="H878" s="70"/>
      <c r="I878" s="87"/>
      <c r="J878" s="289"/>
      <c r="K878" s="51"/>
      <c r="L878" s="53">
        <v>17</v>
      </c>
    </row>
    <row r="879" spans="2:12" s="287" customFormat="1" ht="16.149999999999999" customHeight="1">
      <c r="B879" s="11"/>
      <c r="C879" s="48"/>
      <c r="D879" s="75"/>
      <c r="E879" s="3">
        <v>1</v>
      </c>
      <c r="F879" s="76" t="s">
        <v>0</v>
      </c>
      <c r="G879" s="230"/>
      <c r="H879" s="78"/>
      <c r="I879" s="79"/>
      <c r="J879" s="92"/>
      <c r="K879" s="51"/>
      <c r="L879" s="53">
        <v>18</v>
      </c>
    </row>
    <row r="880" spans="2:12" s="287" customFormat="1" ht="16.149999999999999" customHeight="1">
      <c r="B880" s="14"/>
      <c r="C880" s="84"/>
      <c r="D880" s="93"/>
      <c r="E880" s="2"/>
      <c r="F880" s="93"/>
      <c r="G880" s="301"/>
      <c r="H880" s="70"/>
      <c r="I880" s="87"/>
      <c r="J880" s="289"/>
      <c r="K880" s="51"/>
      <c r="L880" s="53">
        <v>19</v>
      </c>
    </row>
    <row r="881" spans="2:18" s="287" customFormat="1" ht="16.149999999999999" customHeight="1">
      <c r="B881" s="11"/>
      <c r="C881" s="132" t="s">
        <v>41</v>
      </c>
      <c r="D881" s="75"/>
      <c r="E881" s="3"/>
      <c r="F881" s="76"/>
      <c r="G881" s="230"/>
      <c r="H881" s="78"/>
      <c r="I881" s="79"/>
      <c r="J881" s="106"/>
      <c r="K881" s="51"/>
      <c r="L881" s="53">
        <v>20</v>
      </c>
    </row>
    <row r="882" spans="2:18" s="287" customFormat="1" ht="16.149999999999999" customHeight="1">
      <c r="B882" s="14"/>
      <c r="C882" s="14"/>
      <c r="D882" s="14"/>
      <c r="E882" s="2"/>
      <c r="F882" s="93"/>
      <c r="G882" s="301"/>
      <c r="H882" s="70"/>
      <c r="I882" s="87"/>
      <c r="J882" s="289"/>
      <c r="K882" s="51"/>
      <c r="L882" s="53">
        <v>21</v>
      </c>
    </row>
    <row r="883" spans="2:18" s="287" customFormat="1" ht="16.149999999999999" customHeight="1">
      <c r="B883" s="11"/>
      <c r="C883" s="75"/>
      <c r="D883" s="75"/>
      <c r="E883" s="3"/>
      <c r="F883" s="76"/>
      <c r="G883" s="230"/>
      <c r="H883" s="78"/>
      <c r="I883" s="79"/>
      <c r="J883" s="92"/>
      <c r="K883" s="51"/>
      <c r="L883" s="53">
        <v>22</v>
      </c>
    </row>
    <row r="884" spans="2:18" s="287" customFormat="1" ht="16.149999999999999" customHeight="1">
      <c r="B884" s="14" t="s">
        <v>811</v>
      </c>
      <c r="C884" s="14" t="s">
        <v>411</v>
      </c>
      <c r="D884" s="14" t="s">
        <v>412</v>
      </c>
      <c r="E884" s="2"/>
      <c r="F884" s="93"/>
      <c r="G884" s="301"/>
      <c r="H884" s="70"/>
      <c r="I884" s="87"/>
      <c r="J884" s="289"/>
      <c r="K884" s="51"/>
      <c r="L884" s="53">
        <v>23</v>
      </c>
    </row>
    <row r="885" spans="2:18" s="287" customFormat="1" ht="16.149999999999999" customHeight="1">
      <c r="B885" s="11"/>
      <c r="C885" s="75" t="s">
        <v>413</v>
      </c>
      <c r="D885" s="75"/>
      <c r="E885" s="3">
        <v>2</v>
      </c>
      <c r="F885" s="76" t="s">
        <v>334</v>
      </c>
      <c r="G885" s="230"/>
      <c r="H885" s="78"/>
      <c r="I885" s="79"/>
      <c r="J885" s="92"/>
      <c r="K885" s="51"/>
      <c r="L885" s="53">
        <v>24</v>
      </c>
    </row>
    <row r="886" spans="2:18" s="287" customFormat="1" ht="16.149999999999999" customHeight="1">
      <c r="B886" s="14"/>
      <c r="C886" s="16" t="s">
        <v>671</v>
      </c>
      <c r="D886" s="93"/>
      <c r="E886" s="2"/>
      <c r="F886" s="93"/>
      <c r="G886" s="301"/>
      <c r="H886" s="70"/>
      <c r="I886" s="87"/>
      <c r="J886" s="289"/>
      <c r="K886" s="51"/>
      <c r="L886" s="53">
        <v>25</v>
      </c>
    </row>
    <row r="887" spans="2:18" s="287" customFormat="1" ht="16.149999999999999" customHeight="1">
      <c r="B887" s="11"/>
      <c r="C887" s="48"/>
      <c r="D887" s="75"/>
      <c r="E887" s="3">
        <v>30</v>
      </c>
      <c r="F887" s="76" t="s">
        <v>77</v>
      </c>
      <c r="G887" s="230"/>
      <c r="H887" s="78"/>
      <c r="I887" s="79"/>
      <c r="J887" s="92"/>
      <c r="K887" s="51"/>
      <c r="L887" s="53">
        <v>26</v>
      </c>
    </row>
    <row r="888" spans="2:18" s="287" customFormat="1" ht="16.149999999999999" customHeight="1">
      <c r="B888" s="14"/>
      <c r="C888" s="305"/>
      <c r="D888" s="93"/>
      <c r="E888" s="2"/>
      <c r="F888" s="93"/>
      <c r="G888" s="301"/>
      <c r="H888" s="70"/>
      <c r="I888" s="87"/>
      <c r="J888" s="106"/>
      <c r="K888" s="51"/>
      <c r="L888" s="53">
        <v>27</v>
      </c>
    </row>
    <row r="889" spans="2:18" s="287" customFormat="1" ht="16.149999999999999" customHeight="1">
      <c r="B889" s="11"/>
      <c r="C889" s="75"/>
      <c r="D889" s="75"/>
      <c r="E889" s="3"/>
      <c r="F889" s="76"/>
      <c r="G889" s="230"/>
      <c r="H889" s="78"/>
      <c r="I889" s="79"/>
      <c r="J889" s="92"/>
      <c r="K889" s="51"/>
      <c r="L889" s="53">
        <v>28</v>
      </c>
    </row>
    <row r="890" spans="2:18" s="287" customFormat="1" ht="16.149999999999999" customHeight="1">
      <c r="B890" s="14"/>
      <c r="C890" s="16"/>
      <c r="D890" s="93"/>
      <c r="E890" s="2"/>
      <c r="F890" s="93"/>
      <c r="G890" s="301"/>
      <c r="H890" s="70"/>
      <c r="I890" s="87"/>
      <c r="J890" s="106"/>
      <c r="K890" s="51"/>
      <c r="L890" s="53">
        <v>29</v>
      </c>
    </row>
    <row r="891" spans="2:18" s="287" customFormat="1" ht="16.149999999999999" customHeight="1">
      <c r="B891" s="48"/>
      <c r="C891" s="48"/>
      <c r="D891" s="75"/>
      <c r="E891" s="3"/>
      <c r="F891" s="76"/>
      <c r="G891" s="230"/>
      <c r="H891" s="78"/>
      <c r="I891" s="79"/>
      <c r="J891" s="92"/>
      <c r="K891" s="51"/>
      <c r="L891" s="53">
        <v>30</v>
      </c>
    </row>
    <row r="892" spans="2:18" ht="21" customHeight="1">
      <c r="B892" s="51" t="s">
        <v>414</v>
      </c>
      <c r="E892" s="307"/>
      <c r="G892" s="228"/>
      <c r="H892" s="308"/>
      <c r="L892" s="53">
        <v>30</v>
      </c>
      <c r="M892" s="287"/>
      <c r="N892" s="53"/>
      <c r="O892" s="287"/>
      <c r="P892" s="287"/>
      <c r="Q892" s="287"/>
      <c r="R892" s="287"/>
    </row>
    <row r="893" spans="2:18" ht="21" customHeight="1">
      <c r="B893" s="55" t="s">
        <v>36</v>
      </c>
      <c r="C893" s="56" t="s">
        <v>37</v>
      </c>
      <c r="D893" s="56"/>
      <c r="E893" s="309"/>
      <c r="F893" s="56"/>
      <c r="G893" s="71"/>
      <c r="H893" s="310"/>
      <c r="I893" s="60"/>
      <c r="J893" s="61"/>
      <c r="M893" s="287"/>
      <c r="O893" s="287"/>
      <c r="P893" s="287"/>
      <c r="Q893" s="287"/>
      <c r="R893" s="287"/>
    </row>
    <row r="894" spans="2:18" ht="25.5" customHeight="1">
      <c r="B894" s="62" t="s">
        <v>38</v>
      </c>
      <c r="C894" s="327" t="s">
        <v>39</v>
      </c>
      <c r="D894" s="328"/>
      <c r="E894" s="311" t="s">
        <v>19</v>
      </c>
      <c r="F894" s="64" t="s">
        <v>20</v>
      </c>
      <c r="G894" s="229" t="s">
        <v>847</v>
      </c>
      <c r="H894" s="65" t="s">
        <v>846</v>
      </c>
      <c r="I894" s="327" t="s">
        <v>23</v>
      </c>
      <c r="J894" s="328"/>
      <c r="M894" s="287"/>
      <c r="O894" s="287"/>
      <c r="P894" s="287"/>
      <c r="Q894" s="287"/>
      <c r="R894" s="287"/>
    </row>
    <row r="895" spans="2:18" s="53" customFormat="1" ht="16.5" customHeight="1">
      <c r="B895" s="55" t="s">
        <v>415</v>
      </c>
      <c r="C895" s="93" t="s">
        <v>416</v>
      </c>
      <c r="D895" s="93"/>
      <c r="E895" s="12"/>
      <c r="F895" s="68"/>
      <c r="G895" s="312"/>
      <c r="H895" s="70"/>
      <c r="I895" s="87"/>
      <c r="J895" s="89"/>
      <c r="L895" s="53">
        <v>1</v>
      </c>
      <c r="M895" s="287"/>
      <c r="N895" s="51"/>
      <c r="O895" s="287"/>
      <c r="P895" s="287"/>
      <c r="Q895" s="287"/>
      <c r="R895" s="287"/>
    </row>
    <row r="896" spans="2:18" ht="16.5" customHeight="1">
      <c r="B896" s="74" t="s">
        <v>40</v>
      </c>
      <c r="C896" s="83" t="s">
        <v>417</v>
      </c>
      <c r="D896" s="75"/>
      <c r="E896" s="8">
        <v>1</v>
      </c>
      <c r="F896" s="76" t="s">
        <v>17</v>
      </c>
      <c r="G896" s="313"/>
      <c r="H896" s="78"/>
      <c r="I896" s="113"/>
      <c r="J896" s="90"/>
      <c r="L896" s="53">
        <v>2</v>
      </c>
      <c r="O896" s="287"/>
      <c r="P896" s="287"/>
      <c r="Q896" s="287"/>
      <c r="R896" s="287"/>
    </row>
    <row r="897" spans="2:18" ht="16.5" customHeight="1">
      <c r="B897" s="314"/>
      <c r="C897" s="93" t="s">
        <v>418</v>
      </c>
      <c r="D897" s="93"/>
      <c r="E897" s="12"/>
      <c r="F897" s="68"/>
      <c r="G897" s="312"/>
      <c r="H897" s="70"/>
      <c r="I897" s="87"/>
      <c r="J897" s="89"/>
      <c r="L897" s="53">
        <v>3</v>
      </c>
      <c r="O897" s="287"/>
      <c r="P897" s="287"/>
      <c r="Q897" s="287"/>
      <c r="R897" s="287"/>
    </row>
    <row r="898" spans="2:18" ht="16.5" customHeight="1">
      <c r="B898" s="74"/>
      <c r="C898" s="75"/>
      <c r="D898" s="75"/>
      <c r="E898" s="8">
        <v>1</v>
      </c>
      <c r="F898" s="76" t="s">
        <v>17</v>
      </c>
      <c r="G898" s="313"/>
      <c r="H898" s="78"/>
      <c r="I898" s="113"/>
      <c r="J898" s="90"/>
      <c r="L898" s="53">
        <v>4</v>
      </c>
      <c r="M898" s="53"/>
      <c r="O898" s="287"/>
      <c r="P898" s="287"/>
      <c r="Q898" s="287"/>
      <c r="R898" s="287"/>
    </row>
    <row r="899" spans="2:18" ht="16.5" customHeight="1">
      <c r="B899" s="91"/>
      <c r="C899" s="104" t="s">
        <v>419</v>
      </c>
      <c r="D899" s="66"/>
      <c r="E899" s="12"/>
      <c r="F899" s="68"/>
      <c r="G899" s="312"/>
      <c r="H899" s="70"/>
      <c r="I899" s="87"/>
      <c r="J899" s="89"/>
      <c r="L899" s="53">
        <v>5</v>
      </c>
      <c r="O899" s="287"/>
      <c r="P899" s="287"/>
      <c r="Q899" s="287"/>
      <c r="R899" s="287"/>
    </row>
    <row r="900" spans="2:18" ht="16.5" customHeight="1">
      <c r="B900" s="74"/>
      <c r="C900" s="67"/>
      <c r="D900" s="75"/>
      <c r="E900" s="8">
        <v>1</v>
      </c>
      <c r="F900" s="76" t="s">
        <v>17</v>
      </c>
      <c r="G900" s="313"/>
      <c r="H900" s="78"/>
      <c r="I900" s="113"/>
      <c r="J900" s="90"/>
      <c r="L900" s="53">
        <v>6</v>
      </c>
      <c r="P900" s="287"/>
      <c r="Q900" s="287"/>
      <c r="R900" s="287"/>
    </row>
    <row r="901" spans="2:18" ht="16.5" customHeight="1">
      <c r="B901" s="86"/>
      <c r="C901" s="68"/>
      <c r="D901" s="66"/>
      <c r="E901" s="12"/>
      <c r="F901" s="68"/>
      <c r="G901" s="312"/>
      <c r="H901" s="315"/>
      <c r="I901" s="88"/>
      <c r="J901" s="99"/>
      <c r="L901" s="53">
        <v>7</v>
      </c>
      <c r="P901" s="287"/>
      <c r="Q901" s="287"/>
      <c r="R901" s="287"/>
    </row>
    <row r="902" spans="2:18" ht="16.5" customHeight="1">
      <c r="B902" s="86"/>
      <c r="C902" s="67"/>
      <c r="D902" s="75"/>
      <c r="E902" s="8"/>
      <c r="F902" s="76"/>
      <c r="G902" s="313"/>
      <c r="H902" s="316"/>
      <c r="I902" s="88"/>
      <c r="J902" s="99"/>
      <c r="L902" s="53">
        <v>8</v>
      </c>
      <c r="P902" s="287"/>
      <c r="Q902" s="287"/>
      <c r="R902" s="287"/>
    </row>
    <row r="903" spans="2:18" ht="16.5" customHeight="1">
      <c r="B903" s="314"/>
      <c r="C903" s="68"/>
      <c r="D903" s="66"/>
      <c r="E903" s="12"/>
      <c r="F903" s="68"/>
      <c r="G903" s="312"/>
      <c r="H903" s="315"/>
      <c r="I903" s="71"/>
      <c r="J903" s="89"/>
      <c r="L903" s="53">
        <v>9</v>
      </c>
      <c r="N903" s="287"/>
      <c r="P903" s="287"/>
      <c r="Q903" s="287"/>
      <c r="R903" s="287"/>
    </row>
    <row r="904" spans="2:18" ht="16.5" customHeight="1">
      <c r="B904" s="74"/>
      <c r="C904" s="67"/>
      <c r="D904" s="75"/>
      <c r="E904" s="8"/>
      <c r="F904" s="76"/>
      <c r="G904" s="313"/>
      <c r="H904" s="316"/>
      <c r="I904" s="79"/>
      <c r="J904" s="90"/>
      <c r="L904" s="53">
        <v>10</v>
      </c>
      <c r="N904" s="287"/>
      <c r="O904" s="53"/>
      <c r="P904" s="287"/>
      <c r="Q904" s="287"/>
      <c r="R904" s="287"/>
    </row>
    <row r="905" spans="2:18" ht="16.5" customHeight="1">
      <c r="B905" s="55" t="s">
        <v>420</v>
      </c>
      <c r="C905" s="104" t="s">
        <v>421</v>
      </c>
      <c r="D905" s="93" t="s">
        <v>422</v>
      </c>
      <c r="E905" s="12"/>
      <c r="F905" s="93"/>
      <c r="G905" s="312"/>
      <c r="H905" s="70"/>
      <c r="I905" s="71"/>
      <c r="J905" s="89"/>
      <c r="L905" s="53">
        <v>11</v>
      </c>
      <c r="N905" s="287"/>
      <c r="P905" s="287"/>
      <c r="Q905" s="287"/>
      <c r="R905" s="287"/>
    </row>
    <row r="906" spans="2:18" ht="16.5" customHeight="1">
      <c r="B906" s="74" t="s">
        <v>175</v>
      </c>
      <c r="C906" s="75"/>
      <c r="D906" s="75"/>
      <c r="E906" s="8">
        <v>1</v>
      </c>
      <c r="F906" s="76" t="s">
        <v>17</v>
      </c>
      <c r="G906" s="313"/>
      <c r="H906" s="78"/>
      <c r="I906" s="79"/>
      <c r="J906" s="90"/>
      <c r="L906" s="53">
        <v>12</v>
      </c>
      <c r="N906" s="287"/>
      <c r="P906" s="287"/>
      <c r="Q906" s="287"/>
      <c r="R906" s="287"/>
    </row>
    <row r="907" spans="2:18" ht="16.5" customHeight="1">
      <c r="B907" s="55"/>
      <c r="C907" s="68"/>
      <c r="D907" s="93" t="s">
        <v>830</v>
      </c>
      <c r="E907" s="12"/>
      <c r="F907" s="93"/>
      <c r="G907" s="312"/>
      <c r="H907" s="70"/>
      <c r="I907" s="87"/>
      <c r="J907" s="89"/>
      <c r="L907" s="53">
        <v>13</v>
      </c>
      <c r="N907" s="287"/>
      <c r="P907" s="287"/>
      <c r="Q907" s="287"/>
      <c r="R907" s="287"/>
    </row>
    <row r="908" spans="2:18" s="287" customFormat="1" ht="16.5" customHeight="1">
      <c r="B908" s="74"/>
      <c r="C908" s="75"/>
      <c r="D908" s="75"/>
      <c r="E908" s="8">
        <v>1</v>
      </c>
      <c r="F908" s="76" t="s">
        <v>17</v>
      </c>
      <c r="G908" s="313"/>
      <c r="H908" s="78"/>
      <c r="I908" s="113"/>
      <c r="J908" s="90"/>
      <c r="K908" s="51"/>
      <c r="L908" s="53">
        <v>14</v>
      </c>
      <c r="M908" s="51"/>
      <c r="O908" s="51"/>
      <c r="P908" s="51"/>
      <c r="Q908" s="51"/>
      <c r="R908" s="51"/>
    </row>
    <row r="909" spans="2:18" s="287" customFormat="1" ht="16.5" customHeight="1">
      <c r="B909" s="314"/>
      <c r="C909" s="68"/>
      <c r="D909" s="93"/>
      <c r="E909" s="12"/>
      <c r="F909" s="93"/>
      <c r="G909" s="312"/>
      <c r="H909" s="315"/>
      <c r="I909" s="87"/>
      <c r="J909" s="89"/>
      <c r="K909" s="51"/>
      <c r="L909" s="53">
        <v>15</v>
      </c>
      <c r="O909" s="51"/>
      <c r="P909" s="51"/>
      <c r="Q909" s="51"/>
      <c r="R909" s="51"/>
    </row>
    <row r="910" spans="2:18" s="287" customFormat="1" ht="16.5" customHeight="1">
      <c r="B910" s="74"/>
      <c r="C910" s="75"/>
      <c r="D910" s="75"/>
      <c r="E910" s="8"/>
      <c r="F910" s="76"/>
      <c r="G910" s="313"/>
      <c r="H910" s="316"/>
      <c r="I910" s="113"/>
      <c r="J910" s="90"/>
      <c r="K910" s="51"/>
      <c r="L910" s="53">
        <v>16</v>
      </c>
      <c r="O910" s="51"/>
      <c r="P910" s="53"/>
      <c r="Q910" s="53"/>
      <c r="R910" s="53"/>
    </row>
    <row r="911" spans="2:18" s="287" customFormat="1" ht="16.5" customHeight="1">
      <c r="B911" s="314"/>
      <c r="C911" s="68"/>
      <c r="D911" s="93"/>
      <c r="E911" s="12"/>
      <c r="F911" s="93"/>
      <c r="G911" s="312"/>
      <c r="H911" s="315"/>
      <c r="I911" s="87"/>
      <c r="J911" s="289"/>
      <c r="K911" s="51"/>
      <c r="L911" s="53">
        <v>17</v>
      </c>
      <c r="O911" s="51"/>
      <c r="P911" s="51"/>
      <c r="Q911" s="51"/>
      <c r="R911" s="51"/>
    </row>
    <row r="912" spans="2:18" s="287" customFormat="1" ht="16.5" customHeight="1">
      <c r="B912" s="74"/>
      <c r="C912" s="75"/>
      <c r="D912" s="75"/>
      <c r="E912" s="8"/>
      <c r="F912" s="76"/>
      <c r="G912" s="313"/>
      <c r="H912" s="316"/>
      <c r="I912" s="113"/>
      <c r="J912" s="92"/>
      <c r="K912" s="51"/>
      <c r="L912" s="53">
        <v>18</v>
      </c>
      <c r="O912" s="51"/>
      <c r="P912" s="51"/>
      <c r="Q912" s="51"/>
      <c r="R912" s="51"/>
    </row>
    <row r="913" spans="2:18" s="287" customFormat="1" ht="16.5" customHeight="1">
      <c r="B913" s="86"/>
      <c r="C913" s="68"/>
      <c r="D913" s="93"/>
      <c r="E913" s="12"/>
      <c r="F913" s="93"/>
      <c r="G913" s="317"/>
      <c r="H913" s="315"/>
      <c r="I913" s="87"/>
      <c r="J913" s="106"/>
      <c r="K913" s="51"/>
      <c r="L913" s="53">
        <v>19</v>
      </c>
      <c r="P913" s="51"/>
      <c r="Q913" s="51"/>
      <c r="R913" s="51"/>
    </row>
    <row r="914" spans="2:18" s="287" customFormat="1" ht="16.5" customHeight="1">
      <c r="B914" s="86"/>
      <c r="C914" s="75"/>
      <c r="D914" s="75"/>
      <c r="E914" s="8"/>
      <c r="F914" s="76"/>
      <c r="G914" s="317"/>
      <c r="H914" s="316"/>
      <c r="I914" s="113"/>
      <c r="J914" s="92"/>
      <c r="K914" s="51"/>
      <c r="L914" s="53">
        <v>20</v>
      </c>
      <c r="P914" s="51"/>
      <c r="Q914" s="51"/>
      <c r="R914" s="51"/>
    </row>
    <row r="915" spans="2:18" s="287" customFormat="1" ht="16.5" customHeight="1">
      <c r="B915" s="55"/>
      <c r="C915" s="93"/>
      <c r="D915" s="93"/>
      <c r="E915" s="12"/>
      <c r="F915" s="93"/>
      <c r="G915" s="312"/>
      <c r="H915" s="315"/>
      <c r="I915" s="87"/>
      <c r="J915" s="289"/>
      <c r="K915" s="51"/>
      <c r="L915" s="53">
        <v>21</v>
      </c>
      <c r="P915" s="51"/>
      <c r="Q915" s="51"/>
      <c r="R915" s="51"/>
    </row>
    <row r="916" spans="2:18" s="287" customFormat="1" ht="16.5" customHeight="1">
      <c r="B916" s="74"/>
      <c r="C916" s="75"/>
      <c r="D916" s="75"/>
      <c r="E916" s="8"/>
      <c r="F916" s="76"/>
      <c r="G916" s="313"/>
      <c r="H916" s="316"/>
      <c r="I916" s="113"/>
      <c r="J916" s="92"/>
      <c r="K916" s="51"/>
      <c r="L916" s="53">
        <v>22</v>
      </c>
      <c r="P916" s="51"/>
      <c r="Q916" s="51"/>
      <c r="R916" s="51"/>
    </row>
    <row r="917" spans="2:18" s="287" customFormat="1" ht="16.5" customHeight="1">
      <c r="B917" s="55"/>
      <c r="C917" s="93"/>
      <c r="D917" s="93"/>
      <c r="E917" s="12"/>
      <c r="F917" s="93"/>
      <c r="G917" s="312"/>
      <c r="H917" s="315"/>
      <c r="I917" s="87"/>
      <c r="J917" s="289"/>
      <c r="K917" s="51"/>
      <c r="L917" s="53">
        <v>23</v>
      </c>
      <c r="P917" s="51"/>
      <c r="Q917" s="51"/>
      <c r="R917" s="51"/>
    </row>
    <row r="918" spans="2:18" s="287" customFormat="1" ht="16.5" customHeight="1">
      <c r="B918" s="74"/>
      <c r="C918" s="75"/>
      <c r="D918" s="75"/>
      <c r="E918" s="8"/>
      <c r="F918" s="76"/>
      <c r="G918" s="313"/>
      <c r="H918" s="316"/>
      <c r="I918" s="113"/>
      <c r="J918" s="92"/>
      <c r="K918" s="51"/>
      <c r="L918" s="53">
        <v>24</v>
      </c>
      <c r="P918" s="51"/>
      <c r="Q918" s="51"/>
      <c r="R918" s="51"/>
    </row>
    <row r="919" spans="2:18" s="287" customFormat="1" ht="16.5" customHeight="1">
      <c r="B919" s="55"/>
      <c r="C919" s="68"/>
      <c r="D919" s="93"/>
      <c r="E919" s="12"/>
      <c r="F919" s="93"/>
      <c r="G919" s="292"/>
      <c r="H919" s="318"/>
      <c r="I919" s="88"/>
      <c r="J919" s="106"/>
      <c r="K919" s="51"/>
      <c r="L919" s="53">
        <v>27</v>
      </c>
    </row>
    <row r="920" spans="2:18" s="287" customFormat="1" ht="16.5" customHeight="1">
      <c r="B920" s="74"/>
      <c r="C920" s="75"/>
      <c r="D920" s="75"/>
      <c r="E920" s="8"/>
      <c r="F920" s="76"/>
      <c r="G920" s="292"/>
      <c r="H920" s="318"/>
      <c r="I920" s="113"/>
      <c r="J920" s="92"/>
      <c r="K920" s="51"/>
      <c r="L920" s="53">
        <v>28</v>
      </c>
    </row>
    <row r="921" spans="2:18" s="287" customFormat="1" ht="16.5" customHeight="1">
      <c r="B921" s="91" t="s">
        <v>46</v>
      </c>
      <c r="C921" s="93"/>
      <c r="D921" s="93"/>
      <c r="E921" s="12"/>
      <c r="F921" s="93"/>
      <c r="G921" s="70"/>
      <c r="H921" s="315"/>
      <c r="I921" s="71"/>
      <c r="J921" s="289"/>
      <c r="K921" s="51"/>
      <c r="L921" s="53">
        <v>29</v>
      </c>
      <c r="N921" s="51"/>
    </row>
    <row r="922" spans="2:18" s="287" customFormat="1" ht="16.5" customHeight="1">
      <c r="B922" s="74"/>
      <c r="C922" s="75"/>
      <c r="D922" s="75"/>
      <c r="E922" s="8"/>
      <c r="F922" s="76"/>
      <c r="G922" s="288"/>
      <c r="H922" s="316"/>
      <c r="I922" s="79"/>
      <c r="J922" s="92"/>
      <c r="K922" s="51"/>
      <c r="L922" s="53">
        <v>30</v>
      </c>
      <c r="N922" s="51"/>
    </row>
    <row r="923" spans="2:18" ht="21" customHeight="1">
      <c r="B923" s="51" t="s">
        <v>414</v>
      </c>
      <c r="E923" s="307"/>
      <c r="G923" s="228"/>
      <c r="H923" s="308"/>
      <c r="L923" s="53"/>
      <c r="M923" s="287"/>
      <c r="N923" s="53"/>
      <c r="O923" s="287"/>
      <c r="P923" s="287"/>
      <c r="Q923" s="287"/>
      <c r="R923" s="287"/>
    </row>
    <row r="924" spans="2:18" ht="21" customHeight="1">
      <c r="B924" s="55" t="s">
        <v>36</v>
      </c>
      <c r="C924" s="56" t="s">
        <v>42</v>
      </c>
      <c r="D924" s="56"/>
      <c r="E924" s="309"/>
      <c r="F924" s="56"/>
      <c r="G924" s="71"/>
      <c r="H924" s="310"/>
      <c r="I924" s="60"/>
      <c r="J924" s="61"/>
      <c r="M924" s="287"/>
      <c r="O924" s="287"/>
      <c r="P924" s="287"/>
      <c r="Q924" s="287"/>
      <c r="R924" s="287"/>
    </row>
    <row r="925" spans="2:18" ht="25.5" customHeight="1">
      <c r="B925" s="62" t="s">
        <v>38</v>
      </c>
      <c r="C925" s="327" t="s">
        <v>39</v>
      </c>
      <c r="D925" s="328"/>
      <c r="E925" s="311" t="s">
        <v>19</v>
      </c>
      <c r="F925" s="64" t="s">
        <v>20</v>
      </c>
      <c r="G925" s="229" t="s">
        <v>847</v>
      </c>
      <c r="H925" s="65" t="s">
        <v>846</v>
      </c>
      <c r="I925" s="327" t="s">
        <v>23</v>
      </c>
      <c r="J925" s="328"/>
      <c r="M925" s="287"/>
      <c r="O925" s="287"/>
      <c r="P925" s="287"/>
      <c r="Q925" s="287"/>
      <c r="R925" s="287"/>
    </row>
    <row r="926" spans="2:18" s="53" customFormat="1" ht="16.5" customHeight="1">
      <c r="B926" s="55" t="s">
        <v>423</v>
      </c>
      <c r="C926" s="93" t="s">
        <v>43</v>
      </c>
      <c r="D926" s="93"/>
      <c r="E926" s="12"/>
      <c r="F926" s="68"/>
      <c r="G926" s="312"/>
      <c r="H926" s="70"/>
      <c r="I926" s="87"/>
      <c r="J926" s="89"/>
      <c r="L926" s="53">
        <v>1</v>
      </c>
      <c r="M926" s="287"/>
      <c r="N926" s="51"/>
      <c r="O926" s="287"/>
      <c r="P926" s="287"/>
      <c r="Q926" s="287"/>
      <c r="R926" s="287"/>
    </row>
    <row r="927" spans="2:18" ht="16.5" customHeight="1">
      <c r="B927" s="74"/>
      <c r="C927" s="83"/>
      <c r="D927" s="75"/>
      <c r="E927" s="8">
        <v>1</v>
      </c>
      <c r="F927" s="76" t="s">
        <v>0</v>
      </c>
      <c r="G927" s="313"/>
      <c r="H927" s="78"/>
      <c r="I927" s="113"/>
      <c r="J927" s="90"/>
      <c r="L927" s="53">
        <v>2</v>
      </c>
      <c r="O927" s="287"/>
      <c r="P927" s="287"/>
      <c r="Q927" s="287"/>
      <c r="R927" s="287"/>
    </row>
    <row r="928" spans="2:18" ht="16.5" customHeight="1">
      <c r="B928" s="314"/>
      <c r="C928" s="93" t="s">
        <v>424</v>
      </c>
      <c r="D928" s="93"/>
      <c r="E928" s="12"/>
      <c r="F928" s="68"/>
      <c r="G928" s="312"/>
      <c r="H928" s="70"/>
      <c r="I928" s="87"/>
      <c r="J928" s="89"/>
      <c r="L928" s="53">
        <v>3</v>
      </c>
      <c r="O928" s="287"/>
      <c r="P928" s="287"/>
      <c r="Q928" s="287"/>
      <c r="R928" s="287"/>
    </row>
    <row r="929" spans="2:18" ht="16.5" customHeight="1">
      <c r="B929" s="74"/>
      <c r="C929" s="75"/>
      <c r="D929" s="75"/>
      <c r="E929" s="8">
        <v>1</v>
      </c>
      <c r="F929" s="76" t="s">
        <v>0</v>
      </c>
      <c r="G929" s="313"/>
      <c r="H929" s="78"/>
      <c r="I929" s="113"/>
      <c r="J929" s="90"/>
      <c r="L929" s="53">
        <v>4</v>
      </c>
      <c r="M929" s="53"/>
      <c r="O929" s="287"/>
      <c r="P929" s="287"/>
      <c r="Q929" s="287"/>
      <c r="R929" s="287"/>
    </row>
    <row r="930" spans="2:18" ht="16.5" customHeight="1">
      <c r="B930" s="91"/>
      <c r="C930" s="84"/>
      <c r="D930" s="66"/>
      <c r="E930" s="12"/>
      <c r="F930" s="68"/>
      <c r="G930" s="312"/>
      <c r="H930" s="315"/>
      <c r="I930" s="87"/>
      <c r="J930" s="89"/>
      <c r="L930" s="53">
        <v>5</v>
      </c>
      <c r="O930" s="287"/>
      <c r="P930" s="287"/>
      <c r="Q930" s="287"/>
      <c r="R930" s="287"/>
    </row>
    <row r="931" spans="2:18" ht="16.5" customHeight="1">
      <c r="B931" s="74"/>
      <c r="C931" s="74"/>
      <c r="D931" s="75"/>
      <c r="E931" s="8"/>
      <c r="F931" s="76"/>
      <c r="G931" s="313"/>
      <c r="H931" s="316"/>
      <c r="I931" s="113"/>
      <c r="J931" s="90"/>
      <c r="L931" s="53">
        <v>6</v>
      </c>
      <c r="P931" s="287"/>
      <c r="Q931" s="287"/>
      <c r="R931" s="287"/>
    </row>
    <row r="932" spans="2:18" ht="16.5" customHeight="1">
      <c r="B932" s="314"/>
      <c r="C932" s="104"/>
      <c r="D932" s="66"/>
      <c r="E932" s="12"/>
      <c r="F932" s="68"/>
      <c r="G932" s="312"/>
      <c r="H932" s="315"/>
      <c r="I932" s="71"/>
      <c r="J932" s="89"/>
      <c r="L932" s="53">
        <v>7</v>
      </c>
      <c r="N932" s="287"/>
      <c r="P932" s="287"/>
      <c r="Q932" s="287"/>
      <c r="R932" s="287"/>
    </row>
    <row r="933" spans="2:18" ht="16.5" customHeight="1">
      <c r="B933" s="74"/>
      <c r="C933" s="67"/>
      <c r="D933" s="75"/>
      <c r="E933" s="8"/>
      <c r="F933" s="76"/>
      <c r="G933" s="313"/>
      <c r="H933" s="316"/>
      <c r="I933" s="79"/>
      <c r="J933" s="90"/>
      <c r="L933" s="53">
        <v>8</v>
      </c>
      <c r="N933" s="287"/>
      <c r="O933" s="53"/>
      <c r="P933" s="287"/>
      <c r="Q933" s="287"/>
      <c r="R933" s="287"/>
    </row>
    <row r="934" spans="2:18" ht="16.5" customHeight="1">
      <c r="B934" s="55"/>
      <c r="C934" s="68"/>
      <c r="D934" s="66"/>
      <c r="E934" s="12"/>
      <c r="F934" s="68"/>
      <c r="G934" s="70"/>
      <c r="H934" s="315"/>
      <c r="I934" s="71"/>
      <c r="J934" s="89"/>
      <c r="L934" s="53">
        <v>9</v>
      </c>
      <c r="N934" s="287"/>
      <c r="P934" s="287"/>
      <c r="Q934" s="287"/>
      <c r="R934" s="287"/>
    </row>
    <row r="935" spans="2:18" ht="16.5" customHeight="1">
      <c r="B935" s="74"/>
      <c r="C935" s="67"/>
      <c r="D935" s="75"/>
      <c r="E935" s="8"/>
      <c r="F935" s="76"/>
      <c r="G935" s="288"/>
      <c r="H935" s="316"/>
      <c r="I935" s="79"/>
      <c r="J935" s="90"/>
      <c r="L935" s="53">
        <v>10</v>
      </c>
      <c r="N935" s="287"/>
      <c r="P935" s="287"/>
      <c r="Q935" s="287"/>
      <c r="R935" s="287"/>
    </row>
    <row r="936" spans="2:18" ht="16.5" customHeight="1">
      <c r="B936" s="55"/>
      <c r="C936" s="84"/>
      <c r="D936" s="93"/>
      <c r="E936" s="12"/>
      <c r="F936" s="68"/>
      <c r="G936" s="70"/>
      <c r="H936" s="315"/>
      <c r="I936" s="87"/>
      <c r="J936" s="89"/>
      <c r="L936" s="53">
        <v>11</v>
      </c>
      <c r="N936" s="287"/>
      <c r="P936" s="287"/>
      <c r="Q936" s="287"/>
      <c r="R936" s="287"/>
    </row>
    <row r="937" spans="2:18" s="287" customFormat="1" ht="16.5" customHeight="1">
      <c r="B937" s="74"/>
      <c r="C937" s="74"/>
      <c r="D937" s="75"/>
      <c r="E937" s="8"/>
      <c r="F937" s="114"/>
      <c r="G937" s="288"/>
      <c r="H937" s="316"/>
      <c r="I937" s="113"/>
      <c r="J937" s="90"/>
      <c r="K937" s="51"/>
      <c r="L937" s="53">
        <v>12</v>
      </c>
      <c r="M937" s="51"/>
      <c r="O937" s="51"/>
      <c r="P937" s="51"/>
      <c r="Q937" s="51"/>
      <c r="R937" s="51"/>
    </row>
    <row r="938" spans="2:18" s="287" customFormat="1" ht="16.5" customHeight="1">
      <c r="B938" s="55"/>
      <c r="C938" s="84"/>
      <c r="D938" s="93"/>
      <c r="E938" s="12"/>
      <c r="F938" s="68"/>
      <c r="G938" s="312"/>
      <c r="H938" s="315"/>
      <c r="I938" s="87"/>
      <c r="J938" s="89"/>
      <c r="K938" s="51"/>
      <c r="L938" s="53">
        <v>13</v>
      </c>
      <c r="O938" s="51"/>
      <c r="P938" s="51"/>
      <c r="Q938" s="51"/>
      <c r="R938" s="51"/>
    </row>
    <row r="939" spans="2:18" s="287" customFormat="1" ht="16.5" customHeight="1">
      <c r="B939" s="74"/>
      <c r="C939" s="74"/>
      <c r="D939" s="75"/>
      <c r="E939" s="8"/>
      <c r="F939" s="114"/>
      <c r="G939" s="313"/>
      <c r="H939" s="316"/>
      <c r="I939" s="113"/>
      <c r="J939" s="90"/>
      <c r="K939" s="51"/>
      <c r="L939" s="53">
        <v>14</v>
      </c>
      <c r="O939" s="51"/>
      <c r="P939" s="53"/>
      <c r="Q939" s="53"/>
      <c r="R939" s="53"/>
    </row>
    <row r="940" spans="2:18" s="287" customFormat="1" ht="16.5" customHeight="1">
      <c r="B940" s="55"/>
      <c r="C940" s="84"/>
      <c r="D940" s="108"/>
      <c r="E940" s="12"/>
      <c r="F940" s="68"/>
      <c r="G940" s="312"/>
      <c r="H940" s="315"/>
      <c r="I940" s="87"/>
      <c r="J940" s="289"/>
      <c r="K940" s="51"/>
      <c r="L940" s="53">
        <v>15</v>
      </c>
      <c r="O940" s="51"/>
      <c r="P940" s="51"/>
      <c r="Q940" s="51"/>
      <c r="R940" s="51"/>
    </row>
    <row r="941" spans="2:18" s="287" customFormat="1" ht="16.5" customHeight="1">
      <c r="B941" s="74"/>
      <c r="C941" s="74"/>
      <c r="D941" s="319"/>
      <c r="E941" s="8"/>
      <c r="F941" s="114"/>
      <c r="G941" s="313"/>
      <c r="H941" s="316"/>
      <c r="I941" s="113"/>
      <c r="J941" s="92"/>
      <c r="K941" s="51"/>
      <c r="L941" s="53">
        <v>16</v>
      </c>
      <c r="O941" s="51"/>
      <c r="P941" s="51"/>
      <c r="Q941" s="51"/>
      <c r="R941" s="51"/>
    </row>
    <row r="942" spans="2:18" s="287" customFormat="1" ht="16.5" customHeight="1">
      <c r="B942" s="314"/>
      <c r="C942" s="102"/>
      <c r="D942" s="102"/>
      <c r="E942" s="12"/>
      <c r="F942" s="68"/>
      <c r="G942" s="317"/>
      <c r="H942" s="315"/>
      <c r="I942" s="87"/>
      <c r="J942" s="106"/>
      <c r="K942" s="51"/>
      <c r="L942" s="53">
        <v>17</v>
      </c>
      <c r="P942" s="51"/>
      <c r="Q942" s="51"/>
      <c r="R942" s="51"/>
    </row>
    <row r="943" spans="2:18" s="287" customFormat="1" ht="16.5" customHeight="1">
      <c r="B943" s="74"/>
      <c r="C943" s="75"/>
      <c r="D943" s="75"/>
      <c r="E943" s="8"/>
      <c r="F943" s="114"/>
      <c r="G943" s="317"/>
      <c r="H943" s="316"/>
      <c r="I943" s="113"/>
      <c r="J943" s="92"/>
      <c r="K943" s="51"/>
      <c r="L943" s="53">
        <v>18</v>
      </c>
      <c r="P943" s="51"/>
      <c r="Q943" s="51"/>
      <c r="R943" s="51"/>
    </row>
    <row r="944" spans="2:18" s="287" customFormat="1" ht="16.5" customHeight="1">
      <c r="B944" s="86"/>
      <c r="C944" s="67"/>
      <c r="D944" s="67"/>
      <c r="E944" s="12"/>
      <c r="F944" s="68"/>
      <c r="G944" s="312"/>
      <c r="H944" s="315"/>
      <c r="I944" s="87"/>
      <c r="J944" s="289"/>
      <c r="K944" s="51"/>
      <c r="L944" s="53">
        <v>19</v>
      </c>
      <c r="P944" s="51"/>
      <c r="Q944" s="51"/>
      <c r="R944" s="51"/>
    </row>
    <row r="945" spans="2:18" s="287" customFormat="1" ht="16.5" customHeight="1">
      <c r="B945" s="86"/>
      <c r="C945" s="67"/>
      <c r="D945" s="67"/>
      <c r="E945" s="8"/>
      <c r="F945" s="114"/>
      <c r="G945" s="313"/>
      <c r="H945" s="316"/>
      <c r="I945" s="113"/>
      <c r="J945" s="92"/>
      <c r="K945" s="51"/>
      <c r="L945" s="53">
        <v>20</v>
      </c>
      <c r="P945" s="51"/>
      <c r="Q945" s="51"/>
      <c r="R945" s="51"/>
    </row>
    <row r="946" spans="2:18" s="287" customFormat="1" ht="16.5" customHeight="1">
      <c r="B946" s="55"/>
      <c r="C946" s="93"/>
      <c r="D946" s="93"/>
      <c r="E946" s="12"/>
      <c r="F946" s="93"/>
      <c r="G946" s="312"/>
      <c r="H946" s="315"/>
      <c r="I946" s="87"/>
      <c r="J946" s="289"/>
      <c r="K946" s="51"/>
      <c r="L946" s="53">
        <v>21</v>
      </c>
      <c r="P946" s="51"/>
      <c r="Q946" s="51"/>
      <c r="R946" s="51"/>
    </row>
    <row r="947" spans="2:18" s="287" customFormat="1" ht="16.5" customHeight="1">
      <c r="B947" s="74"/>
      <c r="C947" s="75"/>
      <c r="D947" s="75"/>
      <c r="E947" s="8"/>
      <c r="F947" s="76"/>
      <c r="G947" s="313"/>
      <c r="H947" s="316"/>
      <c r="I947" s="113"/>
      <c r="J947" s="92"/>
      <c r="K947" s="51"/>
      <c r="L947" s="53">
        <v>22</v>
      </c>
      <c r="P947" s="51"/>
      <c r="Q947" s="51"/>
      <c r="R947" s="51"/>
    </row>
    <row r="948" spans="2:18" s="287" customFormat="1" ht="16.5" customHeight="1">
      <c r="B948" s="55"/>
      <c r="C948" s="93"/>
      <c r="D948" s="93"/>
      <c r="E948" s="12"/>
      <c r="F948" s="93"/>
      <c r="G948" s="312"/>
      <c r="H948" s="315"/>
      <c r="I948" s="88"/>
      <c r="J948" s="289"/>
      <c r="K948" s="51"/>
      <c r="L948" s="53">
        <v>23</v>
      </c>
    </row>
    <row r="949" spans="2:18" s="287" customFormat="1" ht="16.5" customHeight="1">
      <c r="B949" s="74"/>
      <c r="C949" s="75"/>
      <c r="D949" s="75"/>
      <c r="E949" s="8"/>
      <c r="F949" s="76"/>
      <c r="G949" s="313"/>
      <c r="H949" s="316"/>
      <c r="I949" s="79"/>
      <c r="J949" s="92"/>
      <c r="K949" s="51"/>
      <c r="L949" s="53">
        <v>24</v>
      </c>
    </row>
    <row r="950" spans="2:18" s="287" customFormat="1" ht="16.5" customHeight="1">
      <c r="B950" s="55"/>
      <c r="C950" s="68"/>
      <c r="D950" s="93"/>
      <c r="E950" s="12"/>
      <c r="F950" s="93"/>
      <c r="G950" s="292"/>
      <c r="H950" s="318"/>
      <c r="I950" s="88"/>
      <c r="J950" s="106"/>
      <c r="K950" s="51"/>
      <c r="L950" s="53">
        <v>25</v>
      </c>
    </row>
    <row r="951" spans="2:18" s="287" customFormat="1" ht="16.5" customHeight="1">
      <c r="B951" s="74"/>
      <c r="C951" s="75"/>
      <c r="D951" s="75"/>
      <c r="E951" s="8"/>
      <c r="F951" s="76"/>
      <c r="G951" s="292"/>
      <c r="H951" s="318"/>
      <c r="I951" s="113"/>
      <c r="J951" s="92"/>
      <c r="K951" s="51"/>
      <c r="L951" s="53">
        <v>26</v>
      </c>
    </row>
    <row r="952" spans="2:18" s="287" customFormat="1" ht="16.5" customHeight="1">
      <c r="B952" s="55"/>
      <c r="C952" s="93"/>
      <c r="D952" s="93"/>
      <c r="E952" s="12"/>
      <c r="F952" s="93"/>
      <c r="G952" s="70"/>
      <c r="H952" s="315"/>
      <c r="I952" s="88"/>
      <c r="J952" s="106"/>
      <c r="K952" s="51"/>
      <c r="L952" s="53">
        <v>27</v>
      </c>
    </row>
    <row r="953" spans="2:18" s="287" customFormat="1" ht="16.5" customHeight="1">
      <c r="B953" s="74"/>
      <c r="C953" s="75"/>
      <c r="D953" s="75"/>
      <c r="E953" s="8"/>
      <c r="F953" s="76"/>
      <c r="G953" s="288"/>
      <c r="H953" s="316"/>
      <c r="I953" s="79"/>
      <c r="J953" s="106"/>
      <c r="K953" s="51"/>
      <c r="L953" s="53">
        <v>28</v>
      </c>
    </row>
    <row r="954" spans="2:18" s="287" customFormat="1" ht="16.5" customHeight="1">
      <c r="B954" s="91" t="s">
        <v>12</v>
      </c>
      <c r="C954" s="93"/>
      <c r="D954" s="93"/>
      <c r="E954" s="12"/>
      <c r="F954" s="93"/>
      <c r="G954" s="70"/>
      <c r="H954" s="315"/>
      <c r="I954" s="71"/>
      <c r="J954" s="289"/>
      <c r="K954" s="51"/>
      <c r="L954" s="53">
        <v>29</v>
      </c>
      <c r="N954" s="51"/>
    </row>
    <row r="955" spans="2:18" s="287" customFormat="1" ht="16.5" customHeight="1">
      <c r="B955" s="74"/>
      <c r="C955" s="75"/>
      <c r="D955" s="75"/>
      <c r="E955" s="8"/>
      <c r="F955" s="76"/>
      <c r="G955" s="288"/>
      <c r="H955" s="316"/>
      <c r="I955" s="79"/>
      <c r="J955" s="92"/>
      <c r="K955" s="51"/>
      <c r="L955" s="53">
        <v>30</v>
      </c>
      <c r="N955" s="51"/>
    </row>
    <row r="956" spans="2:18" ht="21" customHeight="1">
      <c r="B956" s="51" t="s">
        <v>414</v>
      </c>
      <c r="E956" s="307"/>
      <c r="G956" s="228"/>
      <c r="L956" s="53"/>
      <c r="M956" s="287"/>
      <c r="N956" s="53"/>
      <c r="O956" s="287"/>
      <c r="P956" s="287"/>
      <c r="Q956" s="287"/>
      <c r="R956" s="287"/>
    </row>
    <row r="957" spans="2:18" ht="21" customHeight="1">
      <c r="B957" s="55" t="s">
        <v>36</v>
      </c>
      <c r="C957" s="56" t="s">
        <v>425</v>
      </c>
      <c r="D957" s="56"/>
      <c r="E957" s="309"/>
      <c r="F957" s="56"/>
      <c r="G957" s="71"/>
      <c r="H957" s="59"/>
      <c r="I957" s="60"/>
      <c r="J957" s="61"/>
      <c r="M957" s="287"/>
      <c r="O957" s="287"/>
      <c r="P957" s="287"/>
      <c r="Q957" s="287"/>
      <c r="R957" s="287"/>
    </row>
    <row r="958" spans="2:18" ht="25.5" customHeight="1">
      <c r="B958" s="62" t="s">
        <v>38</v>
      </c>
      <c r="C958" s="327" t="s">
        <v>39</v>
      </c>
      <c r="D958" s="328"/>
      <c r="E958" s="311" t="s">
        <v>19</v>
      </c>
      <c r="F958" s="64" t="s">
        <v>20</v>
      </c>
      <c r="G958" s="229" t="s">
        <v>847</v>
      </c>
      <c r="H958" s="65" t="s">
        <v>846</v>
      </c>
      <c r="I958" s="327" t="s">
        <v>23</v>
      </c>
      <c r="J958" s="328"/>
      <c r="M958" s="287"/>
      <c r="O958" s="287"/>
      <c r="P958" s="287"/>
      <c r="Q958" s="287"/>
      <c r="R958" s="287"/>
    </row>
    <row r="959" spans="2:18" s="53" customFormat="1" ht="16.5" customHeight="1">
      <c r="B959" s="55" t="s">
        <v>422</v>
      </c>
      <c r="C959" s="66"/>
      <c r="D959" s="66"/>
      <c r="E959" s="12"/>
      <c r="F959" s="68"/>
      <c r="G959" s="301"/>
      <c r="H959" s="70"/>
      <c r="I959" s="85"/>
      <c r="J959" s="89"/>
      <c r="L959" s="286">
        <v>1</v>
      </c>
      <c r="M959" s="287"/>
      <c r="N959" s="51"/>
      <c r="O959" s="287"/>
      <c r="P959" s="287"/>
      <c r="Q959" s="287"/>
      <c r="R959" s="287"/>
    </row>
    <row r="960" spans="2:18" ht="16.5" customHeight="1">
      <c r="B960" s="74"/>
      <c r="C960" s="75"/>
      <c r="D960" s="75"/>
      <c r="E960" s="8">
        <v>1</v>
      </c>
      <c r="F960" s="76" t="s">
        <v>0</v>
      </c>
      <c r="G960" s="230"/>
      <c r="H960" s="78"/>
      <c r="I960" s="113"/>
      <c r="J960" s="90"/>
      <c r="L960" s="53">
        <v>2</v>
      </c>
      <c r="O960" s="287"/>
      <c r="P960" s="287"/>
      <c r="Q960" s="287"/>
      <c r="R960" s="287"/>
    </row>
    <row r="961" spans="2:18" ht="16.5" customHeight="1">
      <c r="B961" s="55" t="s">
        <v>426</v>
      </c>
      <c r="C961" s="66" t="s">
        <v>783</v>
      </c>
      <c r="D961" s="66" t="s">
        <v>784</v>
      </c>
      <c r="E961" s="12"/>
      <c r="F961" s="68"/>
      <c r="G961" s="301"/>
      <c r="H961" s="70"/>
      <c r="I961" s="87"/>
      <c r="J961" s="99"/>
      <c r="L961" s="53">
        <v>3</v>
      </c>
      <c r="O961" s="287"/>
      <c r="P961" s="287"/>
      <c r="Q961" s="287"/>
      <c r="R961" s="287"/>
    </row>
    <row r="962" spans="2:18" ht="16.5" customHeight="1">
      <c r="B962" s="74"/>
      <c r="C962" s="75"/>
      <c r="D962" s="75"/>
      <c r="E962" s="8">
        <v>1</v>
      </c>
      <c r="F962" s="76" t="s">
        <v>0</v>
      </c>
      <c r="G962" s="230"/>
      <c r="H962" s="78"/>
      <c r="I962" s="113"/>
      <c r="J962" s="99"/>
      <c r="L962" s="286">
        <v>4</v>
      </c>
      <c r="M962" s="53"/>
      <c r="O962" s="287"/>
      <c r="P962" s="287"/>
      <c r="Q962" s="287"/>
      <c r="R962" s="287"/>
    </row>
    <row r="963" spans="2:18" ht="16.5" customHeight="1">
      <c r="B963" s="55" t="s">
        <v>662</v>
      </c>
      <c r="C963" s="66" t="s">
        <v>664</v>
      </c>
      <c r="D963" s="66" t="s">
        <v>821</v>
      </c>
      <c r="E963" s="12"/>
      <c r="F963" s="68"/>
      <c r="G963" s="301"/>
      <c r="H963" s="70"/>
      <c r="I963" s="71"/>
      <c r="J963" s="89"/>
      <c r="L963" s="286">
        <v>5</v>
      </c>
      <c r="N963" s="287"/>
      <c r="P963" s="287"/>
      <c r="Q963" s="287"/>
      <c r="R963" s="287"/>
    </row>
    <row r="964" spans="2:18" ht="16.5" customHeight="1">
      <c r="B964" s="74"/>
      <c r="C964" s="75"/>
      <c r="D964" s="75"/>
      <c r="E964" s="8">
        <v>145</v>
      </c>
      <c r="F964" s="76" t="s">
        <v>663</v>
      </c>
      <c r="G964" s="230"/>
      <c r="H964" s="78"/>
      <c r="I964" s="79"/>
      <c r="J964" s="90"/>
      <c r="L964" s="53">
        <v>6</v>
      </c>
      <c r="N964" s="287"/>
      <c r="P964" s="287"/>
      <c r="Q964" s="287"/>
      <c r="R964" s="287"/>
    </row>
    <row r="965" spans="2:18" ht="16.5" customHeight="1">
      <c r="B965" s="86"/>
      <c r="C965" s="66" t="s">
        <v>664</v>
      </c>
      <c r="D965" s="67" t="s">
        <v>822</v>
      </c>
      <c r="E965" s="6"/>
      <c r="F965" s="68"/>
      <c r="G965" s="69"/>
      <c r="H965" s="70"/>
      <c r="I965" s="71"/>
      <c r="J965" s="89"/>
      <c r="L965" s="53">
        <v>7</v>
      </c>
      <c r="N965" s="287"/>
      <c r="P965" s="287"/>
      <c r="Q965" s="287"/>
      <c r="R965" s="287"/>
    </row>
    <row r="966" spans="2:18" ht="16.5" customHeight="1">
      <c r="B966" s="86"/>
      <c r="C966" s="67"/>
      <c r="D966" s="67"/>
      <c r="E966" s="6">
        <v>52</v>
      </c>
      <c r="F966" s="76" t="s">
        <v>44</v>
      </c>
      <c r="G966" s="230"/>
      <c r="H966" s="78"/>
      <c r="I966" s="79"/>
      <c r="J966" s="90"/>
      <c r="L966" s="286">
        <v>8</v>
      </c>
      <c r="N966" s="287"/>
      <c r="P966" s="287"/>
      <c r="Q966" s="287"/>
      <c r="R966" s="287"/>
    </row>
    <row r="967" spans="2:18" ht="16.5" customHeight="1">
      <c r="B967" s="55"/>
      <c r="C967" s="66" t="s">
        <v>665</v>
      </c>
      <c r="D967" s="66" t="s">
        <v>667</v>
      </c>
      <c r="E967" s="12"/>
      <c r="F967" s="68"/>
      <c r="G967" s="292"/>
      <c r="H967" s="98"/>
      <c r="I967" s="88"/>
      <c r="J967" s="99"/>
      <c r="L967" s="286">
        <v>9</v>
      </c>
      <c r="N967" s="287"/>
      <c r="P967" s="287"/>
      <c r="Q967" s="287"/>
      <c r="R967" s="287"/>
    </row>
    <row r="968" spans="2:18" s="287" customFormat="1" ht="16.5" customHeight="1">
      <c r="B968" s="74"/>
      <c r="C968" s="75"/>
      <c r="D968" s="75" t="s">
        <v>668</v>
      </c>
      <c r="E968" s="8">
        <v>2</v>
      </c>
      <c r="F968" s="76" t="s">
        <v>666</v>
      </c>
      <c r="G968" s="230"/>
      <c r="H968" s="78"/>
      <c r="I968" s="79"/>
      <c r="J968" s="90"/>
      <c r="K968" s="51"/>
      <c r="L968" s="53">
        <v>10</v>
      </c>
      <c r="M968" s="51"/>
      <c r="O968" s="51"/>
      <c r="P968" s="51"/>
      <c r="Q968" s="51"/>
      <c r="R968" s="51"/>
    </row>
    <row r="969" spans="2:18" s="287" customFormat="1" ht="16.5" customHeight="1">
      <c r="B969" s="55"/>
      <c r="C969" s="102" t="s">
        <v>820</v>
      </c>
      <c r="D969" s="102" t="s">
        <v>828</v>
      </c>
      <c r="E969" s="12"/>
      <c r="F969" s="68"/>
      <c r="G969" s="301"/>
      <c r="H969" s="70"/>
      <c r="I969" s="71"/>
      <c r="J969" s="89"/>
      <c r="K969" s="51"/>
      <c r="L969" s="53">
        <v>11</v>
      </c>
      <c r="M969" s="51"/>
      <c r="O969" s="51"/>
      <c r="P969" s="51"/>
      <c r="Q969" s="51"/>
      <c r="R969" s="51"/>
    </row>
    <row r="970" spans="2:18" s="287" customFormat="1" ht="16.5" customHeight="1">
      <c r="B970" s="74"/>
      <c r="C970" s="75"/>
      <c r="D970" s="75" t="s">
        <v>829</v>
      </c>
      <c r="E970" s="8">
        <v>1</v>
      </c>
      <c r="F970" s="76" t="s">
        <v>45</v>
      </c>
      <c r="G970" s="230"/>
      <c r="H970" s="78"/>
      <c r="I970" s="79"/>
      <c r="J970" s="90"/>
      <c r="K970" s="51"/>
      <c r="L970" s="286">
        <v>12</v>
      </c>
      <c r="M970" s="51"/>
      <c r="O970" s="51"/>
      <c r="P970" s="53"/>
      <c r="Q970" s="53"/>
      <c r="R970" s="53"/>
    </row>
    <row r="971" spans="2:18" s="287" customFormat="1" ht="16.5" customHeight="1">
      <c r="B971" s="55"/>
      <c r="C971" s="102"/>
      <c r="D971" s="102"/>
      <c r="E971" s="12"/>
      <c r="F971" s="68"/>
      <c r="G971" s="301"/>
      <c r="H971" s="70"/>
      <c r="I971" s="71"/>
      <c r="J971" s="89"/>
      <c r="K971" s="51"/>
      <c r="L971" s="286">
        <v>13</v>
      </c>
      <c r="M971" s="51"/>
      <c r="O971" s="51"/>
      <c r="P971" s="53"/>
      <c r="Q971" s="53"/>
      <c r="R971" s="53"/>
    </row>
    <row r="972" spans="2:18" s="287" customFormat="1" ht="16.5" customHeight="1">
      <c r="B972" s="74"/>
      <c r="C972" s="75"/>
      <c r="D972" s="75"/>
      <c r="E972" s="8"/>
      <c r="F972" s="76"/>
      <c r="G972" s="288"/>
      <c r="H972" s="78"/>
      <c r="I972" s="79"/>
      <c r="J972" s="90"/>
      <c r="K972" s="51"/>
      <c r="L972" s="53">
        <v>14</v>
      </c>
      <c r="M972" s="51"/>
      <c r="O972" s="51"/>
      <c r="P972" s="53"/>
      <c r="Q972" s="53"/>
      <c r="R972" s="53"/>
    </row>
    <row r="973" spans="2:18" s="287" customFormat="1" ht="16.5" customHeight="1">
      <c r="B973" s="86"/>
      <c r="C973" s="67"/>
      <c r="D973" s="67"/>
      <c r="E973" s="6"/>
      <c r="F973" s="94"/>
      <c r="G973" s="292"/>
      <c r="H973" s="98"/>
      <c r="I973" s="88"/>
      <c r="J973" s="99"/>
      <c r="K973" s="51"/>
      <c r="L973" s="53">
        <v>15</v>
      </c>
      <c r="M973" s="51"/>
      <c r="O973" s="51"/>
      <c r="P973" s="53"/>
      <c r="Q973" s="53"/>
      <c r="R973" s="53"/>
    </row>
    <row r="974" spans="2:18" s="287" customFormat="1" ht="16.5" customHeight="1">
      <c r="B974" s="86"/>
      <c r="C974" s="67"/>
      <c r="D974" s="67"/>
      <c r="E974" s="6"/>
      <c r="F974" s="94"/>
      <c r="G974" s="292"/>
      <c r="H974" s="98"/>
      <c r="I974" s="88"/>
      <c r="J974" s="99"/>
      <c r="K974" s="51"/>
      <c r="L974" s="286">
        <v>16</v>
      </c>
      <c r="M974" s="51"/>
      <c r="O974" s="51"/>
      <c r="P974" s="53"/>
      <c r="Q974" s="53"/>
      <c r="R974" s="53"/>
    </row>
    <row r="975" spans="2:18" s="287" customFormat="1" ht="16.5" customHeight="1">
      <c r="B975" s="55"/>
      <c r="C975" s="93"/>
      <c r="D975" s="93"/>
      <c r="E975" s="12"/>
      <c r="F975" s="68"/>
      <c r="G975" s="70"/>
      <c r="H975" s="70"/>
      <c r="I975" s="128"/>
      <c r="J975" s="89"/>
      <c r="K975" s="51"/>
      <c r="L975" s="286">
        <v>17</v>
      </c>
      <c r="O975" s="51"/>
      <c r="P975" s="51"/>
      <c r="Q975" s="51"/>
      <c r="R975" s="51"/>
    </row>
    <row r="976" spans="2:18" s="287" customFormat="1" ht="16.5" customHeight="1">
      <c r="B976" s="74"/>
      <c r="C976" s="75"/>
      <c r="D976" s="75"/>
      <c r="E976" s="8"/>
      <c r="F976" s="76"/>
      <c r="G976" s="288"/>
      <c r="H976" s="78"/>
      <c r="I976" s="113"/>
      <c r="J976" s="90"/>
      <c r="K976" s="51"/>
      <c r="L976" s="53">
        <v>18</v>
      </c>
      <c r="O976" s="51"/>
      <c r="P976" s="51"/>
      <c r="Q976" s="51"/>
      <c r="R976" s="51"/>
    </row>
    <row r="977" spans="2:18" s="287" customFormat="1" ht="16.5" customHeight="1">
      <c r="B977" s="314"/>
      <c r="C977" s="102"/>
      <c r="D977" s="102"/>
      <c r="E977" s="12"/>
      <c r="F977" s="96"/>
      <c r="G977" s="301"/>
      <c r="H977" s="70"/>
      <c r="I977" s="71"/>
      <c r="J977" s="289"/>
      <c r="K977" s="51"/>
      <c r="L977" s="53">
        <v>19</v>
      </c>
      <c r="O977" s="51"/>
      <c r="P977" s="51"/>
      <c r="Q977" s="51"/>
      <c r="R977" s="51"/>
    </row>
    <row r="978" spans="2:18" s="287" customFormat="1" ht="16.5" customHeight="1">
      <c r="B978" s="74"/>
      <c r="C978" s="75"/>
      <c r="D978" s="75"/>
      <c r="E978" s="8"/>
      <c r="F978" s="100"/>
      <c r="G978" s="288"/>
      <c r="H978" s="78"/>
      <c r="I978" s="79"/>
      <c r="J978" s="92"/>
      <c r="K978" s="51"/>
      <c r="L978" s="286">
        <v>20</v>
      </c>
      <c r="O978" s="51"/>
      <c r="P978" s="51"/>
      <c r="Q978" s="51"/>
      <c r="R978" s="51"/>
    </row>
    <row r="979" spans="2:18" s="287" customFormat="1" ht="16.5" customHeight="1">
      <c r="B979" s="86"/>
      <c r="C979" s="67"/>
      <c r="D979" s="67"/>
      <c r="E979" s="6"/>
      <c r="F979" s="137"/>
      <c r="G979" s="292"/>
      <c r="H979" s="98"/>
      <c r="I979" s="88"/>
      <c r="J979" s="106"/>
      <c r="K979" s="51"/>
      <c r="L979" s="286">
        <v>21</v>
      </c>
      <c r="P979" s="51"/>
      <c r="Q979" s="51"/>
      <c r="R979" s="51"/>
    </row>
    <row r="980" spans="2:18" s="287" customFormat="1" ht="16.5" customHeight="1">
      <c r="B980" s="86"/>
      <c r="C980" s="67"/>
      <c r="D980" s="67"/>
      <c r="E980" s="6"/>
      <c r="F980" s="137"/>
      <c r="G980" s="292"/>
      <c r="H980" s="98"/>
      <c r="I980" s="88"/>
      <c r="J980" s="92"/>
      <c r="K980" s="51"/>
      <c r="L980" s="53">
        <v>22</v>
      </c>
      <c r="P980" s="51"/>
      <c r="Q980" s="51"/>
      <c r="R980" s="51"/>
    </row>
    <row r="981" spans="2:18" s="287" customFormat="1" ht="16.5" customHeight="1">
      <c r="B981" s="55"/>
      <c r="C981" s="93"/>
      <c r="D981" s="93"/>
      <c r="E981" s="12"/>
      <c r="F981" s="93"/>
      <c r="G981" s="70"/>
      <c r="H981" s="70"/>
      <c r="I981" s="71"/>
      <c r="J981" s="106"/>
      <c r="K981" s="51"/>
      <c r="L981" s="53">
        <v>23</v>
      </c>
      <c r="P981" s="51"/>
      <c r="Q981" s="51"/>
      <c r="R981" s="51"/>
    </row>
    <row r="982" spans="2:18" s="287" customFormat="1" ht="16.5" customHeight="1">
      <c r="B982" s="74"/>
      <c r="C982" s="75"/>
      <c r="D982" s="75"/>
      <c r="E982" s="8"/>
      <c r="F982" s="76"/>
      <c r="G982" s="288"/>
      <c r="H982" s="78"/>
      <c r="I982" s="79"/>
      <c r="J982" s="106"/>
      <c r="K982" s="51"/>
      <c r="L982" s="286">
        <v>24</v>
      </c>
      <c r="P982" s="51"/>
      <c r="Q982" s="51"/>
      <c r="R982" s="51"/>
    </row>
    <row r="983" spans="2:18" s="287" customFormat="1" ht="16.5" customHeight="1">
      <c r="B983" s="55"/>
      <c r="C983" s="93"/>
      <c r="D983" s="93"/>
      <c r="E983" s="12"/>
      <c r="F983" s="93"/>
      <c r="G983" s="70"/>
      <c r="H983" s="70"/>
      <c r="I983" s="300"/>
      <c r="J983" s="289"/>
      <c r="K983" s="51"/>
      <c r="L983" s="286">
        <v>25</v>
      </c>
    </row>
    <row r="984" spans="2:18" s="287" customFormat="1" ht="16.5" customHeight="1">
      <c r="B984" s="74"/>
      <c r="C984" s="75"/>
      <c r="D984" s="75"/>
      <c r="E984" s="8"/>
      <c r="F984" s="76"/>
      <c r="G984" s="288"/>
      <c r="H984" s="78"/>
      <c r="I984" s="79"/>
      <c r="J984" s="92"/>
      <c r="K984" s="51"/>
      <c r="L984" s="53">
        <v>26</v>
      </c>
    </row>
    <row r="985" spans="2:18" s="287" customFormat="1" ht="16.5" customHeight="1">
      <c r="B985" s="55"/>
      <c r="C985" s="93"/>
      <c r="D985" s="93"/>
      <c r="E985" s="12"/>
      <c r="F985" s="93"/>
      <c r="G985" s="70"/>
      <c r="H985" s="70"/>
      <c r="I985" s="71"/>
      <c r="J985" s="106"/>
      <c r="K985" s="51"/>
      <c r="L985" s="53">
        <v>27</v>
      </c>
    </row>
    <row r="986" spans="2:18" s="287" customFormat="1" ht="16.5" customHeight="1">
      <c r="B986" s="74"/>
      <c r="C986" s="75"/>
      <c r="D986" s="75"/>
      <c r="E986" s="8"/>
      <c r="F986" s="76"/>
      <c r="G986" s="288"/>
      <c r="H986" s="78"/>
      <c r="I986" s="79"/>
      <c r="J986" s="106"/>
      <c r="K986" s="51"/>
      <c r="L986" s="286">
        <v>28</v>
      </c>
    </row>
    <row r="987" spans="2:18" s="287" customFormat="1" ht="16.5" customHeight="1">
      <c r="B987" s="91" t="s">
        <v>46</v>
      </c>
      <c r="C987" s="93"/>
      <c r="D987" s="93"/>
      <c r="E987" s="12"/>
      <c r="F987" s="93"/>
      <c r="G987" s="70"/>
      <c r="H987" s="70"/>
      <c r="I987" s="71"/>
      <c r="J987" s="289"/>
      <c r="K987" s="51"/>
      <c r="L987" s="286">
        <v>29</v>
      </c>
      <c r="N987" s="51"/>
    </row>
    <row r="988" spans="2:18" s="287" customFormat="1" ht="16.5" customHeight="1">
      <c r="B988" s="74"/>
      <c r="C988" s="75"/>
      <c r="D988" s="75"/>
      <c r="E988" s="8"/>
      <c r="F988" s="76"/>
      <c r="G988" s="288"/>
      <c r="H988" s="78"/>
      <c r="I988" s="79"/>
      <c r="J988" s="92"/>
      <c r="K988" s="51"/>
      <c r="L988" s="53">
        <v>30</v>
      </c>
      <c r="N988" s="51"/>
    </row>
    <row r="989" spans="2:18" ht="21" customHeight="1">
      <c r="B989" s="51" t="s">
        <v>414</v>
      </c>
      <c r="E989" s="307"/>
      <c r="G989" s="228"/>
      <c r="H989" s="308"/>
      <c r="L989" s="53"/>
      <c r="M989" s="287"/>
      <c r="N989" s="53"/>
      <c r="O989" s="287"/>
      <c r="P989" s="287"/>
      <c r="Q989" s="287"/>
      <c r="R989" s="287"/>
    </row>
    <row r="990" spans="2:18" ht="21" customHeight="1">
      <c r="B990" s="55" t="s">
        <v>36</v>
      </c>
      <c r="C990" s="56" t="s">
        <v>427</v>
      </c>
      <c r="D990" s="56"/>
      <c r="E990" s="309"/>
      <c r="F990" s="56"/>
      <c r="G990" s="71"/>
      <c r="H990" s="310"/>
      <c r="I990" s="60"/>
      <c r="J990" s="61"/>
      <c r="M990" s="287"/>
      <c r="O990" s="287"/>
      <c r="P990" s="287"/>
      <c r="Q990" s="287"/>
      <c r="R990" s="287"/>
    </row>
    <row r="991" spans="2:18" ht="25.5" customHeight="1">
      <c r="B991" s="62" t="s">
        <v>38</v>
      </c>
      <c r="C991" s="327" t="s">
        <v>39</v>
      </c>
      <c r="D991" s="328"/>
      <c r="E991" s="311" t="s">
        <v>19</v>
      </c>
      <c r="F991" s="64" t="s">
        <v>20</v>
      </c>
      <c r="G991" s="229" t="s">
        <v>847</v>
      </c>
      <c r="H991" s="65" t="s">
        <v>846</v>
      </c>
      <c r="I991" s="327" t="s">
        <v>23</v>
      </c>
      <c r="J991" s="328"/>
      <c r="M991" s="287"/>
      <c r="O991" s="287"/>
      <c r="P991" s="287"/>
      <c r="Q991" s="287"/>
      <c r="R991" s="287"/>
    </row>
    <row r="992" spans="2:18" s="53" customFormat="1" ht="16.5" customHeight="1">
      <c r="B992" s="55"/>
      <c r="C992" s="55" t="s">
        <v>428</v>
      </c>
      <c r="D992" s="93"/>
      <c r="E992" s="12"/>
      <c r="F992" s="68"/>
      <c r="G992" s="312"/>
      <c r="H992" s="70"/>
      <c r="I992" s="87"/>
      <c r="J992" s="89"/>
      <c r="L992" s="53">
        <v>1</v>
      </c>
      <c r="M992" s="287"/>
      <c r="N992" s="51"/>
      <c r="O992" s="287"/>
      <c r="P992" s="287"/>
      <c r="Q992" s="287"/>
      <c r="R992" s="287"/>
    </row>
    <row r="993" spans="2:18" ht="16.5" customHeight="1">
      <c r="B993" s="74"/>
      <c r="C993" s="83"/>
      <c r="D993" s="75"/>
      <c r="E993" s="8">
        <v>13</v>
      </c>
      <c r="F993" s="76" t="s">
        <v>1</v>
      </c>
      <c r="G993" s="313"/>
      <c r="H993" s="78"/>
      <c r="I993" s="113"/>
      <c r="J993" s="90"/>
      <c r="L993" s="53">
        <v>2</v>
      </c>
      <c r="O993" s="287"/>
      <c r="P993" s="287"/>
      <c r="Q993" s="287"/>
      <c r="R993" s="287"/>
    </row>
    <row r="994" spans="2:18" ht="16.5" customHeight="1">
      <c r="B994" s="314"/>
      <c r="C994" s="93" t="s">
        <v>429</v>
      </c>
      <c r="D994" s="93"/>
      <c r="E994" s="12"/>
      <c r="F994" s="68"/>
      <c r="G994" s="312"/>
      <c r="H994" s="70"/>
      <c r="I994" s="87"/>
      <c r="J994" s="89"/>
      <c r="L994" s="53">
        <v>3</v>
      </c>
      <c r="O994" s="287"/>
      <c r="P994" s="287"/>
      <c r="Q994" s="287"/>
      <c r="R994" s="287"/>
    </row>
    <row r="995" spans="2:18" ht="16.5" customHeight="1">
      <c r="B995" s="74"/>
      <c r="C995" s="75"/>
      <c r="D995" s="75"/>
      <c r="E995" s="8">
        <v>13</v>
      </c>
      <c r="F995" s="76" t="s">
        <v>1</v>
      </c>
      <c r="G995" s="313"/>
      <c r="H995" s="78"/>
      <c r="I995" s="113"/>
      <c r="J995" s="90"/>
      <c r="L995" s="53">
        <v>4</v>
      </c>
      <c r="M995" s="53"/>
      <c r="O995" s="287"/>
      <c r="P995" s="287"/>
      <c r="Q995" s="287"/>
      <c r="R995" s="287"/>
    </row>
    <row r="996" spans="2:18" ht="16.5" customHeight="1">
      <c r="B996" s="91"/>
      <c r="C996" s="93" t="s">
        <v>430</v>
      </c>
      <c r="D996" s="66"/>
      <c r="E996" s="12"/>
      <c r="F996" s="68"/>
      <c r="G996" s="312"/>
      <c r="H996" s="70"/>
      <c r="I996" s="87"/>
      <c r="J996" s="89"/>
      <c r="L996" s="53">
        <v>5</v>
      </c>
      <c r="O996" s="287"/>
      <c r="P996" s="287"/>
      <c r="Q996" s="287"/>
      <c r="R996" s="287"/>
    </row>
    <row r="997" spans="2:18" ht="16.5" customHeight="1">
      <c r="B997" s="74"/>
      <c r="C997" s="74"/>
      <c r="D997" s="75"/>
      <c r="E997" s="8">
        <v>13</v>
      </c>
      <c r="F997" s="76" t="s">
        <v>1</v>
      </c>
      <c r="G997" s="313"/>
      <c r="H997" s="78"/>
      <c r="I997" s="113"/>
      <c r="J997" s="90"/>
      <c r="L997" s="53">
        <v>6</v>
      </c>
      <c r="P997" s="287"/>
      <c r="Q997" s="287"/>
      <c r="R997" s="287"/>
    </row>
    <row r="998" spans="2:18" ht="16.5" customHeight="1">
      <c r="B998" s="86"/>
      <c r="C998" s="93" t="s">
        <v>431</v>
      </c>
      <c r="D998" s="67"/>
      <c r="E998" s="12"/>
      <c r="F998" s="68"/>
      <c r="G998" s="312"/>
      <c r="H998" s="70"/>
      <c r="I998" s="88"/>
      <c r="J998" s="99"/>
      <c r="L998" s="53">
        <v>7</v>
      </c>
      <c r="P998" s="287"/>
      <c r="Q998" s="287"/>
      <c r="R998" s="287"/>
    </row>
    <row r="999" spans="2:18" ht="16.5" customHeight="1">
      <c r="B999" s="86"/>
      <c r="C999" s="75"/>
      <c r="D999" s="67"/>
      <c r="E999" s="8">
        <v>1</v>
      </c>
      <c r="F999" s="76" t="s">
        <v>0</v>
      </c>
      <c r="G999" s="313"/>
      <c r="H999" s="78"/>
      <c r="I999" s="88"/>
      <c r="J999" s="99"/>
      <c r="L999" s="53">
        <v>8</v>
      </c>
      <c r="P999" s="287"/>
      <c r="Q999" s="287"/>
      <c r="R999" s="287"/>
    </row>
    <row r="1000" spans="2:18" ht="16.5" customHeight="1">
      <c r="B1000" s="314"/>
      <c r="C1000" s="104" t="s">
        <v>112</v>
      </c>
      <c r="D1000" s="66"/>
      <c r="E1000" s="12"/>
      <c r="F1000" s="68"/>
      <c r="G1000" s="312"/>
      <c r="H1000" s="70"/>
      <c r="I1000" s="71"/>
      <c r="J1000" s="89"/>
      <c r="L1000" s="53">
        <v>9</v>
      </c>
      <c r="N1000" s="287"/>
      <c r="P1000" s="287"/>
      <c r="Q1000" s="287"/>
      <c r="R1000" s="287"/>
    </row>
    <row r="1001" spans="2:18" ht="16.5" customHeight="1">
      <c r="B1001" s="74"/>
      <c r="C1001" s="67"/>
      <c r="D1001" s="75"/>
      <c r="E1001" s="8">
        <v>1</v>
      </c>
      <c r="F1001" s="76" t="s">
        <v>0</v>
      </c>
      <c r="G1001" s="313"/>
      <c r="H1001" s="78"/>
      <c r="I1001" s="79"/>
      <c r="J1001" s="90"/>
      <c r="L1001" s="53">
        <v>10</v>
      </c>
      <c r="N1001" s="287"/>
      <c r="O1001" s="53"/>
      <c r="P1001" s="287"/>
      <c r="Q1001" s="287"/>
      <c r="R1001" s="287"/>
    </row>
    <row r="1002" spans="2:18" ht="16.5" customHeight="1">
      <c r="B1002" s="55"/>
      <c r="C1002" s="68"/>
      <c r="D1002" s="66"/>
      <c r="E1002" s="12"/>
      <c r="F1002" s="68"/>
      <c r="G1002" s="70"/>
      <c r="H1002" s="315"/>
      <c r="I1002" s="71"/>
      <c r="J1002" s="89"/>
      <c r="L1002" s="53">
        <v>11</v>
      </c>
      <c r="N1002" s="287"/>
      <c r="P1002" s="287"/>
      <c r="Q1002" s="287"/>
      <c r="R1002" s="287"/>
    </row>
    <row r="1003" spans="2:18" ht="16.5" customHeight="1">
      <c r="B1003" s="74"/>
      <c r="C1003" s="67"/>
      <c r="D1003" s="75"/>
      <c r="E1003" s="8"/>
      <c r="F1003" s="76"/>
      <c r="G1003" s="288"/>
      <c r="H1003" s="316"/>
      <c r="I1003" s="79"/>
      <c r="J1003" s="90"/>
      <c r="L1003" s="53">
        <v>12</v>
      </c>
      <c r="N1003" s="287"/>
      <c r="P1003" s="287"/>
      <c r="Q1003" s="287"/>
      <c r="R1003" s="287"/>
    </row>
    <row r="1004" spans="2:18" ht="16.5" customHeight="1">
      <c r="B1004" s="55"/>
      <c r="C1004" s="84"/>
      <c r="D1004" s="93"/>
      <c r="E1004" s="12"/>
      <c r="F1004" s="68"/>
      <c r="G1004" s="70"/>
      <c r="H1004" s="315"/>
      <c r="I1004" s="87"/>
      <c r="J1004" s="89"/>
      <c r="L1004" s="53">
        <v>13</v>
      </c>
      <c r="N1004" s="287"/>
      <c r="P1004" s="287"/>
      <c r="Q1004" s="287"/>
      <c r="R1004" s="287"/>
    </row>
    <row r="1005" spans="2:18" s="287" customFormat="1" ht="16.5" customHeight="1">
      <c r="B1005" s="74"/>
      <c r="C1005" s="74"/>
      <c r="D1005" s="75"/>
      <c r="E1005" s="8"/>
      <c r="F1005" s="114"/>
      <c r="G1005" s="288"/>
      <c r="H1005" s="316"/>
      <c r="I1005" s="113"/>
      <c r="J1005" s="90"/>
      <c r="K1005" s="51"/>
      <c r="L1005" s="53">
        <v>14</v>
      </c>
      <c r="M1005" s="51"/>
      <c r="O1005" s="51"/>
      <c r="P1005" s="51"/>
      <c r="Q1005" s="51"/>
      <c r="R1005" s="51"/>
    </row>
    <row r="1006" spans="2:18" s="287" customFormat="1" ht="16.5" customHeight="1">
      <c r="B1006" s="55"/>
      <c r="C1006" s="84"/>
      <c r="D1006" s="108"/>
      <c r="E1006" s="12"/>
      <c r="F1006" s="68"/>
      <c r="G1006" s="312"/>
      <c r="H1006" s="315"/>
      <c r="I1006" s="87"/>
      <c r="J1006" s="89"/>
      <c r="K1006" s="51"/>
      <c r="L1006" s="53">
        <v>15</v>
      </c>
      <c r="O1006" s="51"/>
      <c r="P1006" s="51"/>
      <c r="Q1006" s="51"/>
      <c r="R1006" s="51"/>
    </row>
    <row r="1007" spans="2:18" s="287" customFormat="1" ht="16.5" customHeight="1">
      <c r="B1007" s="74"/>
      <c r="C1007" s="74"/>
      <c r="D1007" s="319"/>
      <c r="E1007" s="8"/>
      <c r="F1007" s="114"/>
      <c r="G1007" s="313"/>
      <c r="H1007" s="316"/>
      <c r="I1007" s="113"/>
      <c r="J1007" s="90"/>
      <c r="K1007" s="51"/>
      <c r="L1007" s="53">
        <v>16</v>
      </c>
      <c r="O1007" s="51"/>
      <c r="P1007" s="53"/>
      <c r="Q1007" s="53"/>
      <c r="R1007" s="53"/>
    </row>
    <row r="1008" spans="2:18" s="287" customFormat="1" ht="16.5" customHeight="1">
      <c r="B1008" s="314"/>
      <c r="C1008" s="102"/>
      <c r="D1008" s="102"/>
      <c r="E1008" s="12"/>
      <c r="F1008" s="68"/>
      <c r="G1008" s="312"/>
      <c r="H1008" s="315"/>
      <c r="I1008" s="87"/>
      <c r="J1008" s="289"/>
      <c r="K1008" s="51"/>
      <c r="L1008" s="53">
        <v>17</v>
      </c>
      <c r="O1008" s="51"/>
      <c r="P1008" s="51"/>
      <c r="Q1008" s="51"/>
      <c r="R1008" s="51"/>
    </row>
    <row r="1009" spans="2:18" s="287" customFormat="1" ht="16.5" customHeight="1">
      <c r="B1009" s="74"/>
      <c r="C1009" s="75"/>
      <c r="D1009" s="75"/>
      <c r="E1009" s="8"/>
      <c r="F1009" s="114"/>
      <c r="G1009" s="313"/>
      <c r="H1009" s="316"/>
      <c r="I1009" s="113"/>
      <c r="J1009" s="92"/>
      <c r="K1009" s="51"/>
      <c r="L1009" s="53">
        <v>18</v>
      </c>
      <c r="O1009" s="51"/>
      <c r="P1009" s="51"/>
      <c r="Q1009" s="51"/>
      <c r="R1009" s="51"/>
    </row>
    <row r="1010" spans="2:18" s="287" customFormat="1" ht="16.5" customHeight="1">
      <c r="B1010" s="86"/>
      <c r="C1010" s="67"/>
      <c r="D1010" s="67"/>
      <c r="E1010" s="12"/>
      <c r="F1010" s="68"/>
      <c r="G1010" s="317"/>
      <c r="H1010" s="315"/>
      <c r="I1010" s="87"/>
      <c r="J1010" s="106"/>
      <c r="K1010" s="51"/>
      <c r="L1010" s="53">
        <v>19</v>
      </c>
      <c r="P1010" s="51"/>
      <c r="Q1010" s="51"/>
      <c r="R1010" s="51"/>
    </row>
    <row r="1011" spans="2:18" s="287" customFormat="1" ht="16.5" customHeight="1">
      <c r="B1011" s="86"/>
      <c r="C1011" s="67"/>
      <c r="D1011" s="67"/>
      <c r="E1011" s="8"/>
      <c r="F1011" s="114"/>
      <c r="G1011" s="317"/>
      <c r="H1011" s="316"/>
      <c r="I1011" s="113"/>
      <c r="J1011" s="92"/>
      <c r="K1011" s="51"/>
      <c r="L1011" s="53">
        <v>20</v>
      </c>
      <c r="P1011" s="51"/>
      <c r="Q1011" s="51"/>
      <c r="R1011" s="51"/>
    </row>
    <row r="1012" spans="2:18" s="287" customFormat="1" ht="16.5" customHeight="1">
      <c r="B1012" s="55"/>
      <c r="C1012" s="93"/>
      <c r="D1012" s="93"/>
      <c r="E1012" s="12"/>
      <c r="F1012" s="93"/>
      <c r="G1012" s="312"/>
      <c r="H1012" s="315"/>
      <c r="I1012" s="87"/>
      <c r="J1012" s="289"/>
      <c r="K1012" s="51"/>
      <c r="L1012" s="53">
        <v>21</v>
      </c>
      <c r="P1012" s="51"/>
      <c r="Q1012" s="51"/>
      <c r="R1012" s="51"/>
    </row>
    <row r="1013" spans="2:18" s="287" customFormat="1" ht="16.5" customHeight="1">
      <c r="B1013" s="74"/>
      <c r="C1013" s="75"/>
      <c r="D1013" s="75"/>
      <c r="E1013" s="8"/>
      <c r="F1013" s="76"/>
      <c r="G1013" s="313"/>
      <c r="H1013" s="316"/>
      <c r="I1013" s="113"/>
      <c r="J1013" s="92"/>
      <c r="K1013" s="51"/>
      <c r="L1013" s="53">
        <v>22</v>
      </c>
      <c r="P1013" s="51"/>
      <c r="Q1013" s="51"/>
      <c r="R1013" s="51"/>
    </row>
    <row r="1014" spans="2:18" s="287" customFormat="1" ht="16.5" customHeight="1">
      <c r="B1014" s="55"/>
      <c r="C1014" s="93"/>
      <c r="D1014" s="93"/>
      <c r="E1014" s="12"/>
      <c r="F1014" s="93"/>
      <c r="G1014" s="312"/>
      <c r="H1014" s="315"/>
      <c r="I1014" s="87"/>
      <c r="J1014" s="289"/>
      <c r="K1014" s="51"/>
      <c r="L1014" s="53">
        <v>23</v>
      </c>
      <c r="P1014" s="51"/>
      <c r="Q1014" s="51"/>
      <c r="R1014" s="51"/>
    </row>
    <row r="1015" spans="2:18" s="287" customFormat="1" ht="16.5" customHeight="1">
      <c r="B1015" s="74"/>
      <c r="C1015" s="75"/>
      <c r="D1015" s="75"/>
      <c r="E1015" s="8"/>
      <c r="F1015" s="76"/>
      <c r="G1015" s="313"/>
      <c r="H1015" s="316"/>
      <c r="I1015" s="113"/>
      <c r="J1015" s="92"/>
      <c r="K1015" s="51"/>
      <c r="L1015" s="53">
        <v>24</v>
      </c>
      <c r="P1015" s="51"/>
      <c r="Q1015" s="51"/>
      <c r="R1015" s="51"/>
    </row>
    <row r="1016" spans="2:18" s="287" customFormat="1" ht="16.5" customHeight="1">
      <c r="B1016" s="55"/>
      <c r="C1016" s="104"/>
      <c r="D1016" s="93"/>
      <c r="E1016" s="12"/>
      <c r="F1016" s="93"/>
      <c r="G1016" s="312"/>
      <c r="H1016" s="315"/>
      <c r="I1016" s="88"/>
      <c r="J1016" s="289"/>
      <c r="K1016" s="51"/>
      <c r="L1016" s="53">
        <v>25</v>
      </c>
    </row>
    <row r="1017" spans="2:18" s="287" customFormat="1" ht="16.5" customHeight="1">
      <c r="B1017" s="74"/>
      <c r="C1017" s="75"/>
      <c r="D1017" s="75"/>
      <c r="E1017" s="8"/>
      <c r="F1017" s="76"/>
      <c r="G1017" s="313"/>
      <c r="H1017" s="316"/>
      <c r="I1017" s="79"/>
      <c r="J1017" s="92"/>
      <c r="K1017" s="51"/>
      <c r="L1017" s="53">
        <v>26</v>
      </c>
    </row>
    <row r="1018" spans="2:18" s="287" customFormat="1" ht="16.5" customHeight="1">
      <c r="B1018" s="55"/>
      <c r="C1018" s="68"/>
      <c r="D1018" s="93"/>
      <c r="E1018" s="12"/>
      <c r="F1018" s="93"/>
      <c r="G1018" s="292"/>
      <c r="H1018" s="318"/>
      <c r="I1018" s="88"/>
      <c r="J1018" s="106"/>
      <c r="K1018" s="51"/>
      <c r="L1018" s="53">
        <v>27</v>
      </c>
    </row>
    <row r="1019" spans="2:18" s="287" customFormat="1" ht="16.5" customHeight="1">
      <c r="B1019" s="74"/>
      <c r="C1019" s="75"/>
      <c r="D1019" s="75"/>
      <c r="E1019" s="8"/>
      <c r="F1019" s="76"/>
      <c r="G1019" s="292"/>
      <c r="H1019" s="318"/>
      <c r="I1019" s="113"/>
      <c r="J1019" s="92"/>
      <c r="K1019" s="51"/>
      <c r="L1019" s="53">
        <v>28</v>
      </c>
    </row>
    <row r="1020" spans="2:18" s="287" customFormat="1" ht="16.5" customHeight="1">
      <c r="B1020" s="91" t="s">
        <v>46</v>
      </c>
      <c r="C1020" s="93"/>
      <c r="D1020" s="93"/>
      <c r="E1020" s="12"/>
      <c r="F1020" s="93"/>
      <c r="G1020" s="70"/>
      <c r="H1020" s="315"/>
      <c r="I1020" s="71"/>
      <c r="J1020" s="289"/>
      <c r="K1020" s="51"/>
      <c r="L1020" s="53">
        <v>29</v>
      </c>
      <c r="N1020" s="51"/>
    </row>
    <row r="1021" spans="2:18" s="287" customFormat="1" ht="16.5" customHeight="1">
      <c r="B1021" s="74"/>
      <c r="C1021" s="75"/>
      <c r="D1021" s="75"/>
      <c r="E1021" s="8"/>
      <c r="F1021" s="76"/>
      <c r="G1021" s="288"/>
      <c r="H1021" s="316"/>
      <c r="I1021" s="79"/>
      <c r="J1021" s="92"/>
      <c r="K1021" s="51"/>
      <c r="L1021" s="53">
        <v>30</v>
      </c>
      <c r="N1021" s="51"/>
    </row>
    <row r="1022" spans="2:18" ht="21" customHeight="1">
      <c r="B1022" s="51" t="s">
        <v>414</v>
      </c>
      <c r="E1022" s="307"/>
      <c r="G1022" s="228"/>
      <c r="H1022" s="308"/>
      <c r="L1022" s="53"/>
      <c r="M1022" s="287"/>
      <c r="N1022" s="53"/>
      <c r="O1022" s="287"/>
      <c r="P1022" s="287"/>
      <c r="Q1022" s="287"/>
      <c r="R1022" s="287"/>
    </row>
    <row r="1023" spans="2:18" ht="21" customHeight="1">
      <c r="B1023" s="55" t="s">
        <v>36</v>
      </c>
      <c r="C1023" s="56" t="s">
        <v>432</v>
      </c>
      <c r="D1023" s="56"/>
      <c r="E1023" s="309"/>
      <c r="F1023" s="56"/>
      <c r="G1023" s="71"/>
      <c r="H1023" s="310"/>
      <c r="I1023" s="60"/>
      <c r="J1023" s="61"/>
      <c r="M1023" s="287"/>
      <c r="O1023" s="287"/>
      <c r="P1023" s="287"/>
      <c r="Q1023" s="287"/>
      <c r="R1023" s="287"/>
    </row>
    <row r="1024" spans="2:18" ht="25.5" customHeight="1">
      <c r="B1024" s="62" t="s">
        <v>38</v>
      </c>
      <c r="C1024" s="327" t="s">
        <v>39</v>
      </c>
      <c r="D1024" s="328"/>
      <c r="E1024" s="311" t="s">
        <v>19</v>
      </c>
      <c r="F1024" s="64" t="s">
        <v>20</v>
      </c>
      <c r="G1024" s="229" t="s">
        <v>847</v>
      </c>
      <c r="H1024" s="65" t="s">
        <v>846</v>
      </c>
      <c r="I1024" s="327" t="s">
        <v>23</v>
      </c>
      <c r="J1024" s="328"/>
      <c r="M1024" s="287"/>
      <c r="O1024" s="287"/>
      <c r="P1024" s="287"/>
      <c r="Q1024" s="287"/>
      <c r="R1024" s="287"/>
    </row>
    <row r="1025" spans="2:18" s="53" customFormat="1" ht="16.5" customHeight="1">
      <c r="B1025" s="55"/>
      <c r="C1025" s="93" t="s">
        <v>433</v>
      </c>
      <c r="D1025" s="93"/>
      <c r="E1025" s="12"/>
      <c r="F1025" s="68"/>
      <c r="G1025" s="312"/>
      <c r="H1025" s="70"/>
      <c r="I1025" s="87"/>
      <c r="J1025" s="89"/>
      <c r="L1025" s="53">
        <v>1</v>
      </c>
      <c r="M1025" s="287"/>
      <c r="N1025" s="51"/>
      <c r="O1025" s="287"/>
      <c r="P1025" s="287"/>
      <c r="Q1025" s="287"/>
      <c r="R1025" s="287"/>
    </row>
    <row r="1026" spans="2:18" ht="16.5" customHeight="1">
      <c r="B1026" s="74"/>
      <c r="C1026" s="83"/>
      <c r="D1026" s="75"/>
      <c r="E1026" s="8">
        <v>1</v>
      </c>
      <c r="F1026" s="76" t="s">
        <v>0</v>
      </c>
      <c r="G1026" s="313"/>
      <c r="H1026" s="78"/>
      <c r="I1026" s="113"/>
      <c r="J1026" s="90"/>
      <c r="L1026" s="53">
        <v>2</v>
      </c>
      <c r="O1026" s="287"/>
      <c r="P1026" s="287"/>
      <c r="Q1026" s="287"/>
      <c r="R1026" s="287"/>
    </row>
    <row r="1027" spans="2:18" ht="16.5" customHeight="1">
      <c r="B1027" s="314"/>
      <c r="C1027" s="93"/>
      <c r="D1027" s="93"/>
      <c r="E1027" s="12"/>
      <c r="F1027" s="68"/>
      <c r="G1027" s="312"/>
      <c r="H1027" s="315"/>
      <c r="I1027" s="87"/>
      <c r="J1027" s="89"/>
      <c r="L1027" s="53">
        <v>3</v>
      </c>
      <c r="O1027" s="287"/>
      <c r="P1027" s="287"/>
      <c r="Q1027" s="287"/>
      <c r="R1027" s="287"/>
    </row>
    <row r="1028" spans="2:18" ht="16.5" customHeight="1">
      <c r="B1028" s="74"/>
      <c r="C1028" s="75"/>
      <c r="D1028" s="75"/>
      <c r="E1028" s="8"/>
      <c r="F1028" s="76"/>
      <c r="G1028" s="313"/>
      <c r="H1028" s="316"/>
      <c r="I1028" s="113"/>
      <c r="J1028" s="90"/>
      <c r="L1028" s="53">
        <v>4</v>
      </c>
      <c r="M1028" s="53"/>
      <c r="O1028" s="287"/>
      <c r="P1028" s="287"/>
      <c r="Q1028" s="287"/>
      <c r="R1028" s="287"/>
    </row>
    <row r="1029" spans="2:18" ht="16.5" customHeight="1">
      <c r="B1029" s="91"/>
      <c r="C1029" s="84"/>
      <c r="D1029" s="66"/>
      <c r="E1029" s="12"/>
      <c r="F1029" s="68"/>
      <c r="G1029" s="312"/>
      <c r="H1029" s="315"/>
      <c r="I1029" s="87"/>
      <c r="J1029" s="89"/>
      <c r="L1029" s="53">
        <v>5</v>
      </c>
      <c r="O1029" s="287"/>
      <c r="P1029" s="287"/>
      <c r="Q1029" s="287"/>
      <c r="R1029" s="287"/>
    </row>
    <row r="1030" spans="2:18" ht="16.5" customHeight="1">
      <c r="B1030" s="74"/>
      <c r="C1030" s="74"/>
      <c r="D1030" s="75"/>
      <c r="E1030" s="8"/>
      <c r="F1030" s="76"/>
      <c r="G1030" s="313"/>
      <c r="H1030" s="316"/>
      <c r="I1030" s="113"/>
      <c r="J1030" s="90"/>
      <c r="L1030" s="53">
        <v>6</v>
      </c>
      <c r="P1030" s="287"/>
      <c r="Q1030" s="287"/>
      <c r="R1030" s="287"/>
    </row>
    <row r="1031" spans="2:18" ht="16.5" customHeight="1">
      <c r="B1031" s="314"/>
      <c r="C1031" s="104"/>
      <c r="D1031" s="66"/>
      <c r="E1031" s="12"/>
      <c r="F1031" s="68"/>
      <c r="G1031" s="312"/>
      <c r="H1031" s="315"/>
      <c r="I1031" s="71"/>
      <c r="J1031" s="89"/>
      <c r="L1031" s="53">
        <v>7</v>
      </c>
      <c r="N1031" s="287"/>
      <c r="P1031" s="287"/>
      <c r="Q1031" s="287"/>
      <c r="R1031" s="287"/>
    </row>
    <row r="1032" spans="2:18" ht="16.5" customHeight="1">
      <c r="B1032" s="74"/>
      <c r="C1032" s="67"/>
      <c r="D1032" s="75"/>
      <c r="E1032" s="8"/>
      <c r="F1032" s="76"/>
      <c r="G1032" s="313"/>
      <c r="H1032" s="316"/>
      <c r="I1032" s="79"/>
      <c r="J1032" s="90"/>
      <c r="L1032" s="53">
        <v>8</v>
      </c>
      <c r="N1032" s="287"/>
      <c r="O1032" s="53"/>
      <c r="P1032" s="287"/>
      <c r="Q1032" s="287"/>
      <c r="R1032" s="287"/>
    </row>
    <row r="1033" spans="2:18" ht="16.5" customHeight="1">
      <c r="B1033" s="55"/>
      <c r="C1033" s="68"/>
      <c r="D1033" s="66"/>
      <c r="E1033" s="12"/>
      <c r="F1033" s="68"/>
      <c r="G1033" s="70"/>
      <c r="H1033" s="315"/>
      <c r="I1033" s="71"/>
      <c r="J1033" s="89"/>
      <c r="L1033" s="53">
        <v>9</v>
      </c>
      <c r="N1033" s="287"/>
      <c r="P1033" s="287"/>
      <c r="Q1033" s="287"/>
      <c r="R1033" s="287"/>
    </row>
    <row r="1034" spans="2:18" ht="16.5" customHeight="1">
      <c r="B1034" s="74"/>
      <c r="C1034" s="67"/>
      <c r="D1034" s="75"/>
      <c r="E1034" s="8"/>
      <c r="F1034" s="76"/>
      <c r="G1034" s="288"/>
      <c r="H1034" s="316"/>
      <c r="I1034" s="79"/>
      <c r="J1034" s="90"/>
      <c r="L1034" s="53">
        <v>10</v>
      </c>
      <c r="N1034" s="287"/>
      <c r="P1034" s="287"/>
      <c r="Q1034" s="287"/>
      <c r="R1034" s="287"/>
    </row>
    <row r="1035" spans="2:18" ht="16.5" customHeight="1">
      <c r="B1035" s="55"/>
      <c r="C1035" s="84"/>
      <c r="D1035" s="93"/>
      <c r="E1035" s="12"/>
      <c r="F1035" s="68"/>
      <c r="G1035" s="70"/>
      <c r="H1035" s="315"/>
      <c r="I1035" s="87"/>
      <c r="J1035" s="89"/>
      <c r="L1035" s="53">
        <v>11</v>
      </c>
      <c r="N1035" s="287"/>
      <c r="P1035" s="287"/>
      <c r="Q1035" s="287"/>
      <c r="R1035" s="287"/>
    </row>
    <row r="1036" spans="2:18" s="287" customFormat="1" ht="16.5" customHeight="1">
      <c r="B1036" s="74"/>
      <c r="C1036" s="74"/>
      <c r="D1036" s="75"/>
      <c r="E1036" s="8"/>
      <c r="F1036" s="114"/>
      <c r="G1036" s="288"/>
      <c r="H1036" s="316"/>
      <c r="I1036" s="113"/>
      <c r="J1036" s="90"/>
      <c r="K1036" s="51"/>
      <c r="L1036" s="53">
        <v>12</v>
      </c>
      <c r="M1036" s="51"/>
      <c r="O1036" s="51"/>
      <c r="P1036" s="51"/>
      <c r="Q1036" s="51"/>
      <c r="R1036" s="51"/>
    </row>
    <row r="1037" spans="2:18" s="287" customFormat="1" ht="16.5" customHeight="1">
      <c r="B1037" s="55"/>
      <c r="C1037" s="84"/>
      <c r="D1037" s="93"/>
      <c r="E1037" s="12"/>
      <c r="F1037" s="68"/>
      <c r="G1037" s="312"/>
      <c r="H1037" s="315"/>
      <c r="I1037" s="87"/>
      <c r="J1037" s="89"/>
      <c r="K1037" s="51"/>
      <c r="L1037" s="53">
        <v>13</v>
      </c>
      <c r="O1037" s="51"/>
      <c r="P1037" s="51"/>
      <c r="Q1037" s="51"/>
      <c r="R1037" s="51"/>
    </row>
    <row r="1038" spans="2:18" s="287" customFormat="1" ht="16.5" customHeight="1">
      <c r="B1038" s="74"/>
      <c r="C1038" s="74"/>
      <c r="D1038" s="75"/>
      <c r="E1038" s="8"/>
      <c r="F1038" s="114"/>
      <c r="G1038" s="313"/>
      <c r="H1038" s="316"/>
      <c r="I1038" s="113"/>
      <c r="J1038" s="90"/>
      <c r="K1038" s="51"/>
      <c r="L1038" s="53">
        <v>14</v>
      </c>
      <c r="O1038" s="51"/>
      <c r="P1038" s="53"/>
      <c r="Q1038" s="53"/>
      <c r="R1038" s="53"/>
    </row>
    <row r="1039" spans="2:18" s="287" customFormat="1" ht="16.5" customHeight="1">
      <c r="B1039" s="55"/>
      <c r="C1039" s="84"/>
      <c r="D1039" s="108"/>
      <c r="E1039" s="12"/>
      <c r="F1039" s="68"/>
      <c r="G1039" s="312"/>
      <c r="H1039" s="315"/>
      <c r="I1039" s="87"/>
      <c r="J1039" s="289"/>
      <c r="K1039" s="51"/>
      <c r="L1039" s="53">
        <v>15</v>
      </c>
      <c r="O1039" s="51"/>
      <c r="P1039" s="51"/>
      <c r="Q1039" s="51"/>
      <c r="R1039" s="51"/>
    </row>
    <row r="1040" spans="2:18" s="287" customFormat="1" ht="16.5" customHeight="1">
      <c r="B1040" s="74"/>
      <c r="C1040" s="74"/>
      <c r="D1040" s="319"/>
      <c r="E1040" s="8"/>
      <c r="F1040" s="114"/>
      <c r="G1040" s="313"/>
      <c r="H1040" s="316"/>
      <c r="I1040" s="113"/>
      <c r="J1040" s="92"/>
      <c r="K1040" s="51"/>
      <c r="L1040" s="53">
        <v>16</v>
      </c>
      <c r="O1040" s="51"/>
      <c r="P1040" s="51"/>
      <c r="Q1040" s="51"/>
      <c r="R1040" s="51"/>
    </row>
    <row r="1041" spans="2:18" s="287" customFormat="1" ht="16.5" customHeight="1">
      <c r="B1041" s="314"/>
      <c r="C1041" s="102"/>
      <c r="D1041" s="102"/>
      <c r="E1041" s="12"/>
      <c r="F1041" s="68"/>
      <c r="G1041" s="317"/>
      <c r="H1041" s="315"/>
      <c r="I1041" s="87"/>
      <c r="J1041" s="106"/>
      <c r="K1041" s="51"/>
      <c r="L1041" s="53">
        <v>17</v>
      </c>
      <c r="P1041" s="51"/>
      <c r="Q1041" s="51"/>
      <c r="R1041" s="51"/>
    </row>
    <row r="1042" spans="2:18" s="287" customFormat="1" ht="16.5" customHeight="1">
      <c r="B1042" s="74"/>
      <c r="C1042" s="75"/>
      <c r="D1042" s="75"/>
      <c r="E1042" s="8"/>
      <c r="F1042" s="114"/>
      <c r="G1042" s="317"/>
      <c r="H1042" s="316"/>
      <c r="I1042" s="113"/>
      <c r="J1042" s="92"/>
      <c r="K1042" s="51"/>
      <c r="L1042" s="53">
        <v>18</v>
      </c>
      <c r="P1042" s="51"/>
      <c r="Q1042" s="51"/>
      <c r="R1042" s="51"/>
    </row>
    <row r="1043" spans="2:18" s="287" customFormat="1" ht="16.5" customHeight="1">
      <c r="B1043" s="86"/>
      <c r="C1043" s="67"/>
      <c r="D1043" s="67"/>
      <c r="E1043" s="12"/>
      <c r="F1043" s="68"/>
      <c r="G1043" s="312"/>
      <c r="H1043" s="315"/>
      <c r="I1043" s="87"/>
      <c r="J1043" s="289"/>
      <c r="K1043" s="51"/>
      <c r="L1043" s="53">
        <v>19</v>
      </c>
      <c r="P1043" s="51"/>
      <c r="Q1043" s="51"/>
      <c r="R1043" s="51"/>
    </row>
    <row r="1044" spans="2:18" s="287" customFormat="1" ht="16.5" customHeight="1">
      <c r="B1044" s="86"/>
      <c r="C1044" s="67"/>
      <c r="D1044" s="67"/>
      <c r="E1044" s="8"/>
      <c r="F1044" s="114"/>
      <c r="G1044" s="313"/>
      <c r="H1044" s="316"/>
      <c r="I1044" s="113"/>
      <c r="J1044" s="92"/>
      <c r="K1044" s="51"/>
      <c r="L1044" s="53">
        <v>20</v>
      </c>
      <c r="P1044" s="51"/>
      <c r="Q1044" s="51"/>
      <c r="R1044" s="51"/>
    </row>
    <row r="1045" spans="2:18" s="287" customFormat="1" ht="16.5" customHeight="1">
      <c r="B1045" s="55"/>
      <c r="C1045" s="93"/>
      <c r="D1045" s="93"/>
      <c r="E1045" s="12"/>
      <c r="F1045" s="93"/>
      <c r="G1045" s="312"/>
      <c r="H1045" s="315"/>
      <c r="I1045" s="87"/>
      <c r="J1045" s="289"/>
      <c r="K1045" s="51"/>
      <c r="L1045" s="53">
        <v>21</v>
      </c>
      <c r="P1045" s="51"/>
      <c r="Q1045" s="51"/>
      <c r="R1045" s="51"/>
    </row>
    <row r="1046" spans="2:18" s="287" customFormat="1" ht="16.5" customHeight="1">
      <c r="B1046" s="74"/>
      <c r="C1046" s="75"/>
      <c r="D1046" s="75"/>
      <c r="E1046" s="8"/>
      <c r="F1046" s="76"/>
      <c r="G1046" s="313"/>
      <c r="H1046" s="316"/>
      <c r="I1046" s="113"/>
      <c r="J1046" s="92"/>
      <c r="K1046" s="51"/>
      <c r="L1046" s="53">
        <v>22</v>
      </c>
      <c r="P1046" s="51"/>
      <c r="Q1046" s="51"/>
      <c r="R1046" s="51"/>
    </row>
    <row r="1047" spans="2:18" s="287" customFormat="1" ht="16.5" customHeight="1">
      <c r="B1047" s="55"/>
      <c r="C1047" s="93"/>
      <c r="D1047" s="93"/>
      <c r="E1047" s="12"/>
      <c r="F1047" s="93"/>
      <c r="G1047" s="312"/>
      <c r="H1047" s="315"/>
      <c r="I1047" s="88"/>
      <c r="J1047" s="289"/>
      <c r="K1047" s="51"/>
      <c r="L1047" s="53">
        <v>23</v>
      </c>
    </row>
    <row r="1048" spans="2:18" s="287" customFormat="1" ht="16.5" customHeight="1">
      <c r="B1048" s="74"/>
      <c r="C1048" s="75"/>
      <c r="D1048" s="75"/>
      <c r="E1048" s="8"/>
      <c r="F1048" s="76"/>
      <c r="G1048" s="313"/>
      <c r="H1048" s="316"/>
      <c r="I1048" s="79"/>
      <c r="J1048" s="92"/>
      <c r="K1048" s="51"/>
      <c r="L1048" s="53">
        <v>24</v>
      </c>
    </row>
    <row r="1049" spans="2:18" s="287" customFormat="1" ht="16.5" customHeight="1">
      <c r="B1049" s="55"/>
      <c r="C1049" s="68"/>
      <c r="D1049" s="93"/>
      <c r="E1049" s="12"/>
      <c r="F1049" s="93"/>
      <c r="G1049" s="292"/>
      <c r="H1049" s="318"/>
      <c r="I1049" s="88"/>
      <c r="J1049" s="106"/>
      <c r="K1049" s="51"/>
      <c r="L1049" s="53">
        <v>25</v>
      </c>
    </row>
    <row r="1050" spans="2:18" s="287" customFormat="1" ht="16.5" customHeight="1">
      <c r="B1050" s="74"/>
      <c r="C1050" s="75"/>
      <c r="D1050" s="75"/>
      <c r="E1050" s="8"/>
      <c r="F1050" s="76"/>
      <c r="G1050" s="292"/>
      <c r="H1050" s="318"/>
      <c r="I1050" s="113"/>
      <c r="J1050" s="92"/>
      <c r="K1050" s="51"/>
      <c r="L1050" s="53">
        <v>26</v>
      </c>
    </row>
    <row r="1051" spans="2:18" s="287" customFormat="1" ht="16.5" customHeight="1">
      <c r="B1051" s="55"/>
      <c r="C1051" s="93"/>
      <c r="D1051" s="93"/>
      <c r="E1051" s="12"/>
      <c r="F1051" s="93"/>
      <c r="G1051" s="70"/>
      <c r="H1051" s="315"/>
      <c r="I1051" s="88"/>
      <c r="J1051" s="106"/>
      <c r="K1051" s="51"/>
      <c r="L1051" s="53">
        <v>27</v>
      </c>
    </row>
    <row r="1052" spans="2:18" s="287" customFormat="1" ht="16.5" customHeight="1">
      <c r="B1052" s="74"/>
      <c r="C1052" s="75"/>
      <c r="D1052" s="75"/>
      <c r="E1052" s="8"/>
      <c r="F1052" s="76"/>
      <c r="G1052" s="288"/>
      <c r="H1052" s="316"/>
      <c r="I1052" s="79"/>
      <c r="J1052" s="106"/>
      <c r="K1052" s="51"/>
      <c r="L1052" s="53">
        <v>28</v>
      </c>
    </row>
    <row r="1053" spans="2:18" s="287" customFormat="1" ht="16.5" customHeight="1">
      <c r="B1053" s="91" t="s">
        <v>12</v>
      </c>
      <c r="C1053" s="93"/>
      <c r="D1053" s="93"/>
      <c r="E1053" s="12"/>
      <c r="F1053" s="93"/>
      <c r="G1053" s="70"/>
      <c r="H1053" s="315"/>
      <c r="I1053" s="71"/>
      <c r="J1053" s="289"/>
      <c r="K1053" s="51"/>
      <c r="L1053" s="53">
        <v>29</v>
      </c>
      <c r="N1053" s="51"/>
    </row>
    <row r="1054" spans="2:18" s="287" customFormat="1" ht="16.5" customHeight="1">
      <c r="B1054" s="74"/>
      <c r="C1054" s="75"/>
      <c r="D1054" s="75"/>
      <c r="E1054" s="8"/>
      <c r="F1054" s="76"/>
      <c r="G1054" s="288"/>
      <c r="H1054" s="316"/>
      <c r="I1054" s="79"/>
      <c r="J1054" s="92"/>
      <c r="K1054" s="51"/>
      <c r="L1054" s="53">
        <v>30</v>
      </c>
      <c r="N1054" s="51"/>
    </row>
    <row r="1055" spans="2:18" ht="21" customHeight="1">
      <c r="B1055" s="51" t="s">
        <v>414</v>
      </c>
      <c r="E1055" s="307"/>
      <c r="G1055" s="228"/>
      <c r="H1055" s="308"/>
      <c r="L1055" s="53"/>
      <c r="M1055" s="287"/>
      <c r="O1055" s="287"/>
      <c r="P1055" s="287"/>
      <c r="Q1055" s="287"/>
      <c r="R1055" s="287"/>
    </row>
    <row r="1056" spans="2:18" ht="21" customHeight="1">
      <c r="B1056" s="55" t="s">
        <v>36</v>
      </c>
      <c r="C1056" s="56" t="s">
        <v>434</v>
      </c>
      <c r="D1056" s="56"/>
      <c r="E1056" s="309"/>
      <c r="F1056" s="56"/>
      <c r="G1056" s="71"/>
      <c r="H1056" s="310"/>
      <c r="I1056" s="60"/>
      <c r="J1056" s="61"/>
      <c r="M1056" s="287"/>
      <c r="O1056" s="287"/>
      <c r="P1056" s="287"/>
      <c r="Q1056" s="287"/>
      <c r="R1056" s="287"/>
    </row>
    <row r="1057" spans="2:18" ht="25.5" customHeight="1">
      <c r="B1057" s="62" t="s">
        <v>38</v>
      </c>
      <c r="C1057" s="327" t="s">
        <v>39</v>
      </c>
      <c r="D1057" s="328"/>
      <c r="E1057" s="311" t="s">
        <v>19</v>
      </c>
      <c r="F1057" s="64" t="s">
        <v>20</v>
      </c>
      <c r="G1057" s="229" t="s">
        <v>847</v>
      </c>
      <c r="H1057" s="65" t="s">
        <v>846</v>
      </c>
      <c r="I1057" s="327" t="s">
        <v>23</v>
      </c>
      <c r="J1057" s="328"/>
      <c r="M1057" s="287"/>
      <c r="O1057" s="287"/>
      <c r="P1057" s="287"/>
      <c r="Q1057" s="287"/>
      <c r="R1057" s="287"/>
    </row>
    <row r="1058" spans="2:18" s="53" customFormat="1" ht="16.5" customHeight="1">
      <c r="B1058" s="55" t="s">
        <v>47</v>
      </c>
      <c r="C1058" s="93" t="s">
        <v>848</v>
      </c>
      <c r="D1058" s="93" t="s">
        <v>49</v>
      </c>
      <c r="E1058" s="12"/>
      <c r="F1058" s="68"/>
      <c r="G1058" s="70"/>
      <c r="H1058" s="70"/>
      <c r="I1058" s="71"/>
      <c r="J1058" s="289"/>
      <c r="L1058" s="53">
        <v>1</v>
      </c>
      <c r="M1058" s="287"/>
      <c r="N1058" s="51"/>
      <c r="O1058" s="287"/>
      <c r="P1058" s="287"/>
      <c r="Q1058" s="287"/>
      <c r="R1058" s="287"/>
    </row>
    <row r="1059" spans="2:18" ht="16.5" customHeight="1">
      <c r="B1059" s="74"/>
      <c r="C1059" s="83"/>
      <c r="D1059" s="75"/>
      <c r="E1059" s="8">
        <v>262</v>
      </c>
      <c r="F1059" s="76" t="s">
        <v>50</v>
      </c>
      <c r="G1059" s="78"/>
      <c r="H1059" s="78"/>
      <c r="I1059" s="79"/>
      <c r="J1059" s="92"/>
      <c r="L1059" s="53">
        <v>2</v>
      </c>
      <c r="O1059" s="287"/>
      <c r="P1059" s="287"/>
      <c r="Q1059" s="287"/>
      <c r="R1059" s="287"/>
    </row>
    <row r="1060" spans="2:18" ht="16.5" customHeight="1">
      <c r="B1060" s="84" t="s">
        <v>47</v>
      </c>
      <c r="C1060" s="66" t="s">
        <v>849</v>
      </c>
      <c r="D1060" s="66" t="s">
        <v>782</v>
      </c>
      <c r="E1060" s="12"/>
      <c r="F1060" s="68"/>
      <c r="G1060" s="70"/>
      <c r="H1060" s="70"/>
      <c r="I1060" s="71"/>
      <c r="J1060" s="89"/>
      <c r="L1060" s="53">
        <v>3</v>
      </c>
      <c r="O1060" s="287"/>
      <c r="P1060" s="287"/>
      <c r="Q1060" s="287"/>
      <c r="R1060" s="287"/>
    </row>
    <row r="1061" spans="2:18" ht="16.5" customHeight="1">
      <c r="B1061" s="127"/>
      <c r="C1061" s="75"/>
      <c r="D1061" s="75"/>
      <c r="E1061" s="8">
        <v>756</v>
      </c>
      <c r="F1061" s="76" t="s">
        <v>50</v>
      </c>
      <c r="G1061" s="78"/>
      <c r="H1061" s="78"/>
      <c r="I1061" s="79"/>
      <c r="J1061" s="90"/>
      <c r="L1061" s="53">
        <v>4</v>
      </c>
      <c r="O1061" s="287"/>
      <c r="P1061" s="287"/>
      <c r="Q1061" s="287"/>
      <c r="R1061" s="287"/>
    </row>
    <row r="1062" spans="2:18" ht="16.5" customHeight="1">
      <c r="B1062" s="84" t="s">
        <v>51</v>
      </c>
      <c r="C1062" s="93" t="s">
        <v>850</v>
      </c>
      <c r="D1062" s="93"/>
      <c r="E1062" s="12"/>
      <c r="F1062" s="68"/>
      <c r="G1062" s="70"/>
      <c r="H1062" s="315"/>
      <c r="I1062" s="71"/>
      <c r="J1062" s="289"/>
      <c r="L1062" s="53">
        <v>5</v>
      </c>
      <c r="O1062" s="287"/>
      <c r="P1062" s="287"/>
      <c r="Q1062" s="287"/>
      <c r="R1062" s="287"/>
    </row>
    <row r="1063" spans="2:18" ht="16.5" customHeight="1">
      <c r="B1063" s="127"/>
      <c r="C1063" s="75"/>
      <c r="D1063" s="75"/>
      <c r="E1063" s="8">
        <v>1</v>
      </c>
      <c r="F1063" s="76" t="s">
        <v>0</v>
      </c>
      <c r="G1063" s="288"/>
      <c r="H1063" s="78"/>
      <c r="I1063" s="79"/>
      <c r="J1063" s="92"/>
      <c r="L1063" s="53">
        <v>6</v>
      </c>
      <c r="P1063" s="287"/>
      <c r="Q1063" s="287"/>
      <c r="R1063" s="287"/>
    </row>
    <row r="1064" spans="2:18" ht="16.5" customHeight="1">
      <c r="B1064" s="91"/>
      <c r="C1064" s="93"/>
      <c r="D1064" s="93"/>
      <c r="E1064" s="12"/>
      <c r="F1064" s="68"/>
      <c r="G1064" s="70"/>
      <c r="H1064" s="315"/>
      <c r="I1064" s="71"/>
      <c r="J1064" s="89"/>
      <c r="L1064" s="53">
        <v>7</v>
      </c>
      <c r="P1064" s="287"/>
      <c r="Q1064" s="287"/>
      <c r="R1064" s="287"/>
    </row>
    <row r="1065" spans="2:18" ht="16.5" customHeight="1">
      <c r="B1065" s="74"/>
      <c r="C1065" s="75"/>
      <c r="D1065" s="75"/>
      <c r="E1065" s="8"/>
      <c r="F1065" s="76"/>
      <c r="G1065" s="288"/>
      <c r="H1065" s="316"/>
      <c r="I1065" s="79"/>
      <c r="J1065" s="90"/>
      <c r="L1065" s="53">
        <v>8</v>
      </c>
      <c r="P1065" s="287"/>
      <c r="Q1065" s="287"/>
      <c r="R1065" s="287"/>
    </row>
    <row r="1066" spans="2:18" ht="16.5" customHeight="1">
      <c r="B1066" s="55"/>
      <c r="C1066" s="93"/>
      <c r="D1066" s="93"/>
      <c r="E1066" s="12"/>
      <c r="F1066" s="68"/>
      <c r="G1066" s="70"/>
      <c r="H1066" s="315"/>
      <c r="I1066" s="71"/>
      <c r="J1066" s="89"/>
      <c r="L1066" s="53">
        <v>9</v>
      </c>
      <c r="P1066" s="287"/>
      <c r="Q1066" s="287"/>
      <c r="R1066" s="287"/>
    </row>
    <row r="1067" spans="2:18" ht="16.5" customHeight="1">
      <c r="B1067" s="74"/>
      <c r="C1067" s="75"/>
      <c r="D1067" s="75"/>
      <c r="E1067" s="8"/>
      <c r="F1067" s="76"/>
      <c r="G1067" s="288"/>
      <c r="H1067" s="316"/>
      <c r="I1067" s="79"/>
      <c r="J1067" s="90"/>
      <c r="L1067" s="53">
        <v>10</v>
      </c>
      <c r="P1067" s="287"/>
      <c r="Q1067" s="287"/>
      <c r="R1067" s="287"/>
    </row>
    <row r="1068" spans="2:18" ht="16.5" customHeight="1">
      <c r="B1068" s="314"/>
      <c r="C1068" s="93"/>
      <c r="D1068" s="93"/>
      <c r="E1068" s="12"/>
      <c r="F1068" s="68"/>
      <c r="G1068" s="70"/>
      <c r="H1068" s="315"/>
      <c r="I1068" s="71"/>
      <c r="J1068" s="89"/>
      <c r="L1068" s="53">
        <v>11</v>
      </c>
      <c r="P1068" s="287"/>
      <c r="Q1068" s="287"/>
      <c r="R1068" s="287"/>
    </row>
    <row r="1069" spans="2:18" s="287" customFormat="1" ht="16.5" customHeight="1">
      <c r="B1069" s="74"/>
      <c r="C1069" s="75"/>
      <c r="D1069" s="75"/>
      <c r="E1069" s="8"/>
      <c r="F1069" s="76"/>
      <c r="G1069" s="288"/>
      <c r="H1069" s="316"/>
      <c r="I1069" s="79"/>
      <c r="J1069" s="90"/>
      <c r="K1069" s="51"/>
      <c r="L1069" s="53">
        <v>12</v>
      </c>
      <c r="M1069" s="51"/>
      <c r="N1069" s="51"/>
      <c r="O1069" s="51"/>
      <c r="P1069" s="51"/>
      <c r="Q1069" s="51"/>
      <c r="R1069" s="51"/>
    </row>
    <row r="1070" spans="2:18" s="287" customFormat="1" ht="16.5" customHeight="1">
      <c r="B1070" s="55"/>
      <c r="C1070" s="93"/>
      <c r="D1070" s="93"/>
      <c r="E1070" s="12"/>
      <c r="F1070" s="68"/>
      <c r="G1070" s="70"/>
      <c r="H1070" s="315"/>
      <c r="I1070" s="128"/>
      <c r="J1070" s="89"/>
      <c r="K1070" s="51"/>
      <c r="L1070" s="53">
        <v>13</v>
      </c>
      <c r="M1070" s="51"/>
      <c r="N1070" s="51"/>
      <c r="O1070" s="51"/>
      <c r="P1070" s="51"/>
      <c r="Q1070" s="51"/>
      <c r="R1070" s="51"/>
    </row>
    <row r="1071" spans="2:18" s="287" customFormat="1" ht="16.5" customHeight="1">
      <c r="B1071" s="74"/>
      <c r="C1071" s="75"/>
      <c r="D1071" s="75"/>
      <c r="E1071" s="8"/>
      <c r="F1071" s="76"/>
      <c r="G1071" s="288"/>
      <c r="H1071" s="316"/>
      <c r="I1071" s="113"/>
      <c r="J1071" s="90"/>
      <c r="K1071" s="51"/>
      <c r="L1071" s="53">
        <v>14</v>
      </c>
      <c r="M1071" s="51"/>
      <c r="N1071" s="51"/>
      <c r="O1071" s="51"/>
      <c r="P1071" s="51"/>
      <c r="Q1071" s="51"/>
      <c r="R1071" s="51"/>
    </row>
    <row r="1072" spans="2:18" s="287" customFormat="1" ht="16.5" customHeight="1">
      <c r="B1072" s="314"/>
      <c r="C1072" s="102"/>
      <c r="D1072" s="102"/>
      <c r="E1072" s="12"/>
      <c r="F1072" s="96"/>
      <c r="G1072" s="301"/>
      <c r="H1072" s="315"/>
      <c r="I1072" s="71"/>
      <c r="J1072" s="289"/>
      <c r="K1072" s="51"/>
      <c r="L1072" s="53">
        <v>15</v>
      </c>
      <c r="M1072" s="51"/>
      <c r="N1072" s="51"/>
      <c r="O1072" s="51"/>
      <c r="P1072" s="51"/>
      <c r="Q1072" s="51"/>
      <c r="R1072" s="51"/>
    </row>
    <row r="1073" spans="2:18" s="287" customFormat="1" ht="16.5" customHeight="1">
      <c r="B1073" s="74"/>
      <c r="C1073" s="75"/>
      <c r="D1073" s="75"/>
      <c r="E1073" s="8"/>
      <c r="F1073" s="100"/>
      <c r="G1073" s="288"/>
      <c r="H1073" s="316"/>
      <c r="I1073" s="79"/>
      <c r="J1073" s="92"/>
      <c r="K1073" s="51"/>
      <c r="L1073" s="53">
        <v>16</v>
      </c>
      <c r="M1073" s="51"/>
      <c r="N1073" s="51"/>
      <c r="O1073" s="51"/>
      <c r="P1073" s="51"/>
      <c r="Q1073" s="51"/>
      <c r="R1073" s="51"/>
    </row>
    <row r="1074" spans="2:18" s="287" customFormat="1" ht="16.5" customHeight="1">
      <c r="B1074" s="86"/>
      <c r="C1074" s="67"/>
      <c r="D1074" s="67"/>
      <c r="E1074" s="6"/>
      <c r="F1074" s="137"/>
      <c r="G1074" s="292"/>
      <c r="H1074" s="318"/>
      <c r="I1074" s="88"/>
      <c r="J1074" s="106"/>
      <c r="K1074" s="51"/>
      <c r="L1074" s="53">
        <v>17</v>
      </c>
      <c r="M1074" s="51"/>
      <c r="N1074" s="51"/>
      <c r="O1074" s="51"/>
      <c r="P1074" s="51"/>
      <c r="Q1074" s="51"/>
      <c r="R1074" s="51"/>
    </row>
    <row r="1075" spans="2:18" s="287" customFormat="1" ht="16.5" customHeight="1">
      <c r="B1075" s="86"/>
      <c r="C1075" s="67"/>
      <c r="D1075" s="67"/>
      <c r="E1075" s="6"/>
      <c r="F1075" s="137"/>
      <c r="G1075" s="292"/>
      <c r="H1075" s="318"/>
      <c r="I1075" s="88"/>
      <c r="J1075" s="92"/>
      <c r="K1075" s="51"/>
      <c r="L1075" s="53">
        <v>18</v>
      </c>
      <c r="M1075" s="51"/>
      <c r="N1075" s="51"/>
      <c r="O1075" s="51"/>
      <c r="P1075" s="51"/>
      <c r="Q1075" s="51"/>
      <c r="R1075" s="51"/>
    </row>
    <row r="1076" spans="2:18" s="287" customFormat="1" ht="16.5" customHeight="1">
      <c r="B1076" s="55"/>
      <c r="C1076" s="93"/>
      <c r="D1076" s="93"/>
      <c r="E1076" s="12"/>
      <c r="F1076" s="93"/>
      <c r="G1076" s="70"/>
      <c r="H1076" s="315"/>
      <c r="I1076" s="71"/>
      <c r="J1076" s="106"/>
      <c r="K1076" s="51"/>
      <c r="L1076" s="53">
        <v>19</v>
      </c>
      <c r="M1076" s="51"/>
      <c r="N1076" s="51"/>
      <c r="O1076" s="51"/>
      <c r="P1076" s="51"/>
      <c r="Q1076" s="51"/>
      <c r="R1076" s="51"/>
    </row>
    <row r="1077" spans="2:18" s="287" customFormat="1" ht="16.5" customHeight="1">
      <c r="B1077" s="74"/>
      <c r="C1077" s="75"/>
      <c r="D1077" s="75"/>
      <c r="E1077" s="8"/>
      <c r="F1077" s="76"/>
      <c r="G1077" s="288"/>
      <c r="H1077" s="316"/>
      <c r="I1077" s="79"/>
      <c r="J1077" s="106"/>
      <c r="K1077" s="51"/>
      <c r="L1077" s="53">
        <v>20</v>
      </c>
      <c r="M1077" s="51"/>
      <c r="N1077" s="51"/>
      <c r="O1077" s="51"/>
      <c r="P1077" s="51"/>
      <c r="Q1077" s="51"/>
      <c r="R1077" s="51"/>
    </row>
    <row r="1078" spans="2:18" s="287" customFormat="1" ht="16.5" customHeight="1">
      <c r="B1078" s="55"/>
      <c r="C1078" s="93"/>
      <c r="D1078" s="93"/>
      <c r="E1078" s="12"/>
      <c r="F1078" s="93"/>
      <c r="G1078" s="70"/>
      <c r="H1078" s="315"/>
      <c r="I1078" s="71"/>
      <c r="J1078" s="289"/>
      <c r="K1078" s="51"/>
      <c r="L1078" s="53">
        <v>21</v>
      </c>
      <c r="M1078" s="51"/>
      <c r="N1078" s="51"/>
      <c r="O1078" s="51"/>
      <c r="P1078" s="51"/>
      <c r="Q1078" s="51"/>
      <c r="R1078" s="51"/>
    </row>
    <row r="1079" spans="2:18" s="287" customFormat="1" ht="16.5" customHeight="1">
      <c r="B1079" s="74"/>
      <c r="C1079" s="75"/>
      <c r="D1079" s="75"/>
      <c r="E1079" s="8"/>
      <c r="F1079" s="76"/>
      <c r="G1079" s="288"/>
      <c r="H1079" s="316"/>
      <c r="I1079" s="79"/>
      <c r="J1079" s="92"/>
      <c r="K1079" s="51"/>
      <c r="L1079" s="53">
        <v>22</v>
      </c>
      <c r="M1079" s="51"/>
      <c r="N1079" s="51"/>
      <c r="O1079" s="51"/>
      <c r="P1079" s="51"/>
      <c r="Q1079" s="51"/>
      <c r="R1079" s="51"/>
    </row>
    <row r="1080" spans="2:18" s="287" customFormat="1" ht="16.5" customHeight="1">
      <c r="B1080" s="55"/>
      <c r="C1080" s="93"/>
      <c r="D1080" s="93"/>
      <c r="E1080" s="12"/>
      <c r="F1080" s="93"/>
      <c r="G1080" s="70"/>
      <c r="H1080" s="315"/>
      <c r="I1080" s="300"/>
      <c r="J1080" s="289"/>
      <c r="K1080" s="51"/>
      <c r="L1080" s="53">
        <v>23</v>
      </c>
      <c r="M1080" s="51"/>
      <c r="N1080" s="51"/>
      <c r="O1080" s="51"/>
      <c r="P1080" s="51"/>
      <c r="Q1080" s="51"/>
      <c r="R1080" s="51"/>
    </row>
    <row r="1081" spans="2:18" s="287" customFormat="1" ht="16.5" customHeight="1">
      <c r="B1081" s="74"/>
      <c r="C1081" s="75"/>
      <c r="D1081" s="75"/>
      <c r="E1081" s="8"/>
      <c r="F1081" s="76"/>
      <c r="G1081" s="288"/>
      <c r="H1081" s="316"/>
      <c r="I1081" s="79"/>
      <c r="J1081" s="92"/>
      <c r="K1081" s="51"/>
      <c r="L1081" s="53">
        <v>24</v>
      </c>
      <c r="M1081" s="51"/>
      <c r="N1081" s="51"/>
      <c r="O1081" s="51"/>
      <c r="P1081" s="51"/>
      <c r="Q1081" s="51"/>
      <c r="R1081" s="51"/>
    </row>
    <row r="1082" spans="2:18" s="287" customFormat="1" ht="16.5" customHeight="1">
      <c r="B1082" s="55"/>
      <c r="C1082" s="93"/>
      <c r="D1082" s="93"/>
      <c r="E1082" s="12"/>
      <c r="F1082" s="93"/>
      <c r="G1082" s="70"/>
      <c r="H1082" s="315"/>
      <c r="I1082" s="88"/>
      <c r="J1082" s="289"/>
      <c r="K1082" s="51"/>
      <c r="L1082" s="53">
        <v>25</v>
      </c>
      <c r="M1082" s="51"/>
      <c r="N1082" s="51"/>
      <c r="O1082" s="51"/>
      <c r="P1082" s="51"/>
      <c r="Q1082" s="51"/>
      <c r="R1082" s="51"/>
    </row>
    <row r="1083" spans="2:18" s="287" customFormat="1" ht="16.5" customHeight="1">
      <c r="B1083" s="74"/>
      <c r="C1083" s="75"/>
      <c r="D1083" s="75"/>
      <c r="E1083" s="8"/>
      <c r="F1083" s="76"/>
      <c r="G1083" s="288"/>
      <c r="H1083" s="316"/>
      <c r="I1083" s="79"/>
      <c r="J1083" s="92"/>
      <c r="K1083" s="51"/>
      <c r="L1083" s="53">
        <v>26</v>
      </c>
      <c r="M1083" s="51"/>
      <c r="N1083" s="51"/>
      <c r="O1083" s="51"/>
      <c r="P1083" s="51"/>
      <c r="Q1083" s="51"/>
      <c r="R1083" s="51"/>
    </row>
    <row r="1084" spans="2:18" s="287" customFormat="1" ht="16.5" customHeight="1">
      <c r="B1084" s="55"/>
      <c r="C1084" s="93"/>
      <c r="D1084" s="93"/>
      <c r="E1084" s="12"/>
      <c r="F1084" s="93"/>
      <c r="G1084" s="70"/>
      <c r="H1084" s="315"/>
      <c r="I1084" s="71"/>
      <c r="J1084" s="106"/>
      <c r="K1084" s="51"/>
      <c r="L1084" s="53">
        <v>27</v>
      </c>
      <c r="M1084" s="51"/>
      <c r="N1084" s="51"/>
      <c r="O1084" s="51"/>
      <c r="P1084" s="51"/>
      <c r="Q1084" s="51"/>
      <c r="R1084" s="51"/>
    </row>
    <row r="1085" spans="2:18" s="287" customFormat="1" ht="16.5" customHeight="1">
      <c r="B1085" s="74"/>
      <c r="C1085" s="75"/>
      <c r="D1085" s="75"/>
      <c r="E1085" s="8"/>
      <c r="F1085" s="76"/>
      <c r="G1085" s="288"/>
      <c r="H1085" s="316"/>
      <c r="I1085" s="79"/>
      <c r="J1085" s="106"/>
      <c r="K1085" s="51"/>
      <c r="L1085" s="53">
        <v>28</v>
      </c>
      <c r="M1085" s="51"/>
      <c r="N1085" s="51"/>
      <c r="O1085" s="51"/>
      <c r="P1085" s="51"/>
      <c r="Q1085" s="51"/>
      <c r="R1085" s="51"/>
    </row>
    <row r="1086" spans="2:18" s="287" customFormat="1" ht="16.5" customHeight="1">
      <c r="B1086" s="91" t="s">
        <v>12</v>
      </c>
      <c r="C1086" s="93"/>
      <c r="D1086" s="93"/>
      <c r="E1086" s="12"/>
      <c r="F1086" s="93"/>
      <c r="G1086" s="70"/>
      <c r="H1086" s="315"/>
      <c r="I1086" s="71"/>
      <c r="J1086" s="289"/>
      <c r="K1086" s="51"/>
      <c r="L1086" s="53">
        <v>29</v>
      </c>
      <c r="M1086" s="51"/>
      <c r="N1086" s="51"/>
      <c r="O1086" s="51"/>
      <c r="P1086" s="51"/>
      <c r="Q1086" s="51"/>
      <c r="R1086" s="51"/>
    </row>
    <row r="1087" spans="2:18" s="287" customFormat="1" ht="16.5" customHeight="1">
      <c r="B1087" s="74"/>
      <c r="C1087" s="75"/>
      <c r="D1087" s="75"/>
      <c r="E1087" s="8"/>
      <c r="F1087" s="76"/>
      <c r="G1087" s="288"/>
      <c r="H1087" s="316"/>
      <c r="I1087" s="79"/>
      <c r="J1087" s="92"/>
      <c r="K1087" s="51"/>
      <c r="L1087" s="53">
        <v>30</v>
      </c>
      <c r="M1087" s="51"/>
      <c r="N1087" s="51"/>
      <c r="O1087" s="51"/>
      <c r="P1087" s="51"/>
      <c r="Q1087" s="51"/>
      <c r="R1087" s="51"/>
    </row>
  </sheetData>
  <mergeCells count="71">
    <mergeCell ref="D769:D770"/>
    <mergeCell ref="B818:B819"/>
    <mergeCell ref="C3:D3"/>
    <mergeCell ref="I3:J3"/>
    <mergeCell ref="C36:D36"/>
    <mergeCell ref="I36:J36"/>
    <mergeCell ref="C69:D69"/>
    <mergeCell ref="I69:J69"/>
    <mergeCell ref="C102:D102"/>
    <mergeCell ref="I102:J102"/>
    <mergeCell ref="C135:D135"/>
    <mergeCell ref="I135:J135"/>
    <mergeCell ref="C168:D168"/>
    <mergeCell ref="I168:J168"/>
    <mergeCell ref="C201:D201"/>
    <mergeCell ref="I201:J201"/>
    <mergeCell ref="C234:D234"/>
    <mergeCell ref="I234:J234"/>
    <mergeCell ref="C267:D267"/>
    <mergeCell ref="I267:J267"/>
    <mergeCell ref="C300:D300"/>
    <mergeCell ref="I300:J300"/>
    <mergeCell ref="C333:D333"/>
    <mergeCell ref="I333:J333"/>
    <mergeCell ref="C366:D366"/>
    <mergeCell ref="I366:J366"/>
    <mergeCell ref="C399:D399"/>
    <mergeCell ref="I399:J399"/>
    <mergeCell ref="C432:D432"/>
    <mergeCell ref="I432:J432"/>
    <mergeCell ref="C498:D498"/>
    <mergeCell ref="I498:J498"/>
    <mergeCell ref="C465:D465"/>
    <mergeCell ref="I465:J465"/>
    <mergeCell ref="C531:D531"/>
    <mergeCell ref="I531:J531"/>
    <mergeCell ref="C597:D597"/>
    <mergeCell ref="I597:J597"/>
    <mergeCell ref="C663:D663"/>
    <mergeCell ref="I663:J663"/>
    <mergeCell ref="C564:D564"/>
    <mergeCell ref="I564:J564"/>
    <mergeCell ref="C630:D630"/>
    <mergeCell ref="I630:J630"/>
    <mergeCell ref="D637:D638"/>
    <mergeCell ref="C894:D894"/>
    <mergeCell ref="I894:J894"/>
    <mergeCell ref="B684:B685"/>
    <mergeCell ref="C696:D696"/>
    <mergeCell ref="I696:J696"/>
    <mergeCell ref="C729:D729"/>
    <mergeCell ref="I729:J729"/>
    <mergeCell ref="C795:D795"/>
    <mergeCell ref="I795:J795"/>
    <mergeCell ref="B816:B817"/>
    <mergeCell ref="C828:D828"/>
    <mergeCell ref="I828:J828"/>
    <mergeCell ref="C861:D861"/>
    <mergeCell ref="I861:J861"/>
    <mergeCell ref="C762:D762"/>
    <mergeCell ref="I762:J762"/>
    <mergeCell ref="C1024:D1024"/>
    <mergeCell ref="I1024:J1024"/>
    <mergeCell ref="C1057:D1057"/>
    <mergeCell ref="I1057:J1057"/>
    <mergeCell ref="C925:D925"/>
    <mergeCell ref="I925:J925"/>
    <mergeCell ref="C958:D958"/>
    <mergeCell ref="I958:J958"/>
    <mergeCell ref="C991:D991"/>
    <mergeCell ref="I991:J991"/>
  </mergeCells>
  <phoneticPr fontId="4"/>
  <dataValidations count="1">
    <dataValidation imeMode="halfAlpha" allowBlank="1" showInputMessage="1" showErrorMessage="1" sqref="D377 D356 D412 D294 D360 B499 D288 D375 D342 B457 B377 D340 D437 C284 D420 D352 D354 D358 B344 C278 B369 D336 D338 C292:D292 D367 D369 D385 D381 D350 D371 C373:D373 D426 D406 D346 D400 D492 D410 D408 D435 D422 B422 C391:D391 D428 B455 B433 B441 D503 B451 B406 D418 B416 C414:D414 D445 D509 D511 D461 D501 D455 D449 D457 D459 C325:D325 D329 D544 C532:D532 D540 B589 D593 B587 D505 B583 D468 B490 D488 D484 B488 D490 B476 D480 D494 D472 D565" xr:uid="{98D900D7-365E-48EB-B476-B9D96D4CD649}"/>
  </dataValidations>
  <pageMargins left="0.74803149606299213" right="0.74803149606299213" top="0.98425196850393704" bottom="0.98425196850393704" header="0.51181102362204722" footer="0.51181102362204722"/>
  <pageSetup paperSize="9" scale="81" orientation="landscape" horizontalDpi="300" verticalDpi="300" r:id="rId1"/>
  <headerFooter alignWithMargins="0">
    <oddFooter>&amp;C&amp;P&amp;R安房郡市広域市町村圏事務組合</oddFooter>
  </headerFooter>
  <rowBreaks count="33" manualBreakCount="33">
    <brk id="33" min="1" max="9" man="1"/>
    <brk id="66" min="1" max="9" man="1"/>
    <brk id="99" min="1" max="9" man="1"/>
    <brk id="132" min="1" max="9" man="1"/>
    <brk id="165" min="1" max="9" man="1"/>
    <brk id="198" min="1" max="9" man="1"/>
    <brk id="231" min="1" max="9" man="1"/>
    <brk id="264" min="1" max="9" man="1"/>
    <brk id="297" min="1" max="9" man="1"/>
    <brk id="330" min="1" max="9" man="1"/>
    <brk id="363" min="1" max="9" man="1"/>
    <brk id="396" min="1" max="9" man="1"/>
    <brk id="429" min="1" max="9" man="1"/>
    <brk id="462" min="1" max="9" man="1"/>
    <brk id="495" min="1" max="9" man="1"/>
    <brk id="495" min="1" max="9" man="1"/>
    <brk id="528" min="1" max="9" man="1"/>
    <brk id="561" min="1" max="9" man="1"/>
    <brk id="594" min="1" max="9" man="1"/>
    <brk id="627" min="1" max="9" man="1"/>
    <brk id="660" min="1" max="9" man="1"/>
    <brk id="693" min="1" max="9" man="1"/>
    <brk id="726" min="1" max="9" man="1"/>
    <brk id="759" min="1" max="9" man="1"/>
    <brk id="792" min="1" max="9" man="1"/>
    <brk id="825" min="1" max="9" man="1"/>
    <brk id="858" min="1" max="9" man="1"/>
    <brk id="891" min="1" max="9" man="1"/>
    <brk id="922" min="1" max="9" man="1"/>
    <brk id="955" min="1" max="9" man="1"/>
    <brk id="988" min="1" max="9" man="1"/>
    <brk id="1021" min="1" max="9" man="1"/>
    <brk id="1054" min="1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5CBC1-5CE0-433E-B711-66BD01C2A953}">
  <sheetPr>
    <tabColor rgb="FFFFFF00"/>
    <pageSetUpPr autoPageBreaks="0"/>
  </sheetPr>
  <dimension ref="B1:M198"/>
  <sheetViews>
    <sheetView view="pageBreakPreview" topLeftCell="A193" zoomScale="110" zoomScaleNormal="90" zoomScaleSheetLayoutView="110" workbookViewId="0">
      <selection activeCell="G7" sqref="G7"/>
    </sheetView>
  </sheetViews>
  <sheetFormatPr defaultColWidth="10" defaultRowHeight="31.5" customHeight="1"/>
  <cols>
    <col min="1" max="1" width="10" style="51"/>
    <col min="2" max="2" width="19.5" style="51" customWidth="1"/>
    <col min="3" max="3" width="25.125" style="51" customWidth="1"/>
    <col min="4" max="4" width="25.875" style="51" customWidth="1"/>
    <col min="5" max="5" width="11.25" style="52" customWidth="1"/>
    <col min="6" max="6" width="8.25" style="53" customWidth="1"/>
    <col min="7" max="7" width="12.375" style="51" customWidth="1"/>
    <col min="8" max="8" width="19.75" style="54" customWidth="1"/>
    <col min="9" max="9" width="10.5" style="54" customWidth="1"/>
    <col min="10" max="10" width="10.375" style="51" customWidth="1"/>
    <col min="11" max="11" width="2.125" style="51" customWidth="1"/>
    <col min="12" max="12" width="3.5" style="170" customWidth="1"/>
    <col min="13" max="13" width="10" style="171" customWidth="1"/>
    <col min="14" max="16384" width="10" style="51"/>
  </cols>
  <sheetData>
    <row r="1" spans="2:13" ht="21" customHeight="1">
      <c r="B1" s="51" t="s">
        <v>747</v>
      </c>
      <c r="G1" s="53"/>
    </row>
    <row r="2" spans="2:13" ht="25.15" customHeight="1">
      <c r="B2" s="55" t="s">
        <v>36</v>
      </c>
      <c r="C2" s="56" t="s">
        <v>99</v>
      </c>
      <c r="D2" s="56"/>
      <c r="E2" s="57"/>
      <c r="F2" s="56"/>
      <c r="G2" s="56"/>
      <c r="H2" s="59"/>
      <c r="I2" s="60"/>
      <c r="J2" s="61"/>
    </row>
    <row r="3" spans="2:13" s="53" customFormat="1" ht="24" customHeight="1">
      <c r="B3" s="62" t="s">
        <v>38</v>
      </c>
      <c r="C3" s="327" t="s">
        <v>39</v>
      </c>
      <c r="D3" s="328"/>
      <c r="E3" s="63" t="s">
        <v>19</v>
      </c>
      <c r="F3" s="64" t="s">
        <v>20</v>
      </c>
      <c r="G3" s="64" t="s">
        <v>21</v>
      </c>
      <c r="H3" s="65" t="s">
        <v>22</v>
      </c>
      <c r="I3" s="331" t="s">
        <v>100</v>
      </c>
      <c r="J3" s="332"/>
      <c r="L3" s="170"/>
      <c r="M3" s="170"/>
    </row>
    <row r="4" spans="2:13" ht="16.149999999999999" customHeight="1">
      <c r="B4" s="17" t="s">
        <v>435</v>
      </c>
      <c r="C4" s="93" t="s">
        <v>436</v>
      </c>
      <c r="D4" s="70" t="s">
        <v>437</v>
      </c>
      <c r="E4" s="18"/>
      <c r="F4" s="93"/>
      <c r="G4" s="7"/>
      <c r="H4" s="70"/>
      <c r="I4" s="71"/>
      <c r="J4" s="125"/>
      <c r="L4" s="53">
        <v>1</v>
      </c>
      <c r="M4" s="73"/>
    </row>
    <row r="5" spans="2:13" ht="16.149999999999999" customHeight="1">
      <c r="B5" s="19"/>
      <c r="C5" s="75"/>
      <c r="D5" s="78" t="s">
        <v>438</v>
      </c>
      <c r="E5" s="20">
        <v>1</v>
      </c>
      <c r="F5" s="76" t="s">
        <v>13</v>
      </c>
      <c r="G5" s="9"/>
      <c r="H5" s="78"/>
      <c r="I5" s="79"/>
      <c r="J5" s="97"/>
      <c r="L5" s="53">
        <v>2</v>
      </c>
      <c r="M5" s="73"/>
    </row>
    <row r="6" spans="2:13" ht="16.149999999999999" customHeight="1">
      <c r="B6" s="17"/>
      <c r="C6" s="84"/>
      <c r="D6" s="70"/>
      <c r="E6" s="18"/>
      <c r="F6" s="93"/>
      <c r="G6" s="7"/>
      <c r="H6" s="70"/>
      <c r="I6" s="71"/>
      <c r="J6" s="125"/>
      <c r="L6" s="53">
        <v>3</v>
      </c>
      <c r="M6" s="73"/>
    </row>
    <row r="7" spans="2:13" ht="16.149999999999999" customHeight="1">
      <c r="B7" s="19"/>
      <c r="C7" s="132" t="s">
        <v>41</v>
      </c>
      <c r="D7" s="78"/>
      <c r="E7" s="20"/>
      <c r="F7" s="76"/>
      <c r="G7" s="9"/>
      <c r="H7" s="78"/>
      <c r="I7" s="79"/>
      <c r="J7" s="97"/>
      <c r="L7" s="53">
        <v>4</v>
      </c>
      <c r="M7" s="73"/>
    </row>
    <row r="8" spans="2:13" ht="16.149999999999999" customHeight="1">
      <c r="B8" s="46"/>
      <c r="C8" s="84"/>
      <c r="D8" s="70"/>
      <c r="E8" s="18"/>
      <c r="F8" s="93"/>
      <c r="G8" s="7"/>
      <c r="H8" s="70"/>
      <c r="I8" s="71"/>
      <c r="J8" s="125"/>
      <c r="L8" s="53">
        <v>5</v>
      </c>
      <c r="M8" s="73"/>
    </row>
    <row r="9" spans="2:13" ht="16.149999999999999" customHeight="1">
      <c r="B9" s="47"/>
      <c r="C9" s="103"/>
      <c r="D9" s="78"/>
      <c r="E9" s="20"/>
      <c r="F9" s="76"/>
      <c r="G9" s="9"/>
      <c r="H9" s="78"/>
      <c r="I9" s="79"/>
      <c r="J9" s="97"/>
      <c r="L9" s="53">
        <v>6</v>
      </c>
      <c r="M9" s="73"/>
    </row>
    <row r="10" spans="2:13" ht="16.149999999999999" customHeight="1">
      <c r="B10" s="46" t="s">
        <v>439</v>
      </c>
      <c r="C10" s="84" t="s">
        <v>440</v>
      </c>
      <c r="D10" s="70" t="s">
        <v>441</v>
      </c>
      <c r="E10" s="18"/>
      <c r="F10" s="93"/>
      <c r="G10" s="7"/>
      <c r="H10" s="70"/>
      <c r="I10" s="71"/>
      <c r="J10" s="125"/>
      <c r="L10" s="53">
        <v>7</v>
      </c>
      <c r="M10" s="73"/>
    </row>
    <row r="11" spans="2:13" s="171" customFormat="1" ht="16.149999999999999" customHeight="1">
      <c r="B11" s="47"/>
      <c r="C11" s="103"/>
      <c r="D11" s="78" t="s">
        <v>442</v>
      </c>
      <c r="E11" s="20">
        <v>1</v>
      </c>
      <c r="F11" s="76" t="s">
        <v>13</v>
      </c>
      <c r="G11" s="9"/>
      <c r="H11" s="78"/>
      <c r="I11" s="79"/>
      <c r="J11" s="97"/>
      <c r="K11" s="51"/>
      <c r="L11" s="53">
        <v>8</v>
      </c>
      <c r="M11" s="73"/>
    </row>
    <row r="12" spans="2:13" s="171" customFormat="1" ht="16.149999999999999" customHeight="1">
      <c r="B12" s="46"/>
      <c r="C12" s="93" t="s">
        <v>443</v>
      </c>
      <c r="D12" s="333" t="s">
        <v>444</v>
      </c>
      <c r="E12" s="18"/>
      <c r="F12" s="93"/>
      <c r="G12" s="7"/>
      <c r="H12" s="70"/>
      <c r="I12" s="71"/>
      <c r="J12" s="125"/>
      <c r="K12" s="51"/>
      <c r="L12" s="53">
        <v>9</v>
      </c>
      <c r="M12" s="73"/>
    </row>
    <row r="13" spans="2:13" s="171" customFormat="1" ht="16.149999999999999" customHeight="1">
      <c r="B13" s="47"/>
      <c r="C13" s="75"/>
      <c r="D13" s="334"/>
      <c r="E13" s="20">
        <v>1</v>
      </c>
      <c r="F13" s="76" t="s">
        <v>13</v>
      </c>
      <c r="G13" s="9"/>
      <c r="H13" s="78"/>
      <c r="I13" s="79"/>
      <c r="J13" s="97"/>
      <c r="K13" s="51"/>
      <c r="L13" s="53">
        <v>10</v>
      </c>
      <c r="M13" s="73"/>
    </row>
    <row r="14" spans="2:13" s="171" customFormat="1" ht="16.149999999999999" customHeight="1">
      <c r="B14" s="91"/>
      <c r="C14" s="21" t="s">
        <v>445</v>
      </c>
      <c r="D14" s="70"/>
      <c r="E14" s="18"/>
      <c r="F14" s="93"/>
      <c r="G14" s="7"/>
      <c r="H14" s="70"/>
      <c r="I14" s="71"/>
      <c r="J14" s="125"/>
      <c r="K14" s="51"/>
      <c r="L14" s="53">
        <v>11</v>
      </c>
      <c r="M14" s="73"/>
    </row>
    <row r="15" spans="2:13" s="171" customFormat="1" ht="16.149999999999999" customHeight="1">
      <c r="B15" s="107"/>
      <c r="C15" s="22"/>
      <c r="D15" s="78"/>
      <c r="E15" s="20">
        <v>1</v>
      </c>
      <c r="F15" s="76" t="s">
        <v>13</v>
      </c>
      <c r="G15" s="9"/>
      <c r="H15" s="78"/>
      <c r="I15" s="79"/>
      <c r="J15" s="97"/>
      <c r="K15" s="51"/>
      <c r="L15" s="53">
        <v>12</v>
      </c>
      <c r="M15" s="73"/>
    </row>
    <row r="16" spans="2:13" s="171" customFormat="1" ht="16.149999999999999" customHeight="1">
      <c r="B16" s="46"/>
      <c r="C16" s="93" t="s">
        <v>446</v>
      </c>
      <c r="D16" s="70" t="s">
        <v>447</v>
      </c>
      <c r="E16" s="18"/>
      <c r="F16" s="93"/>
      <c r="G16" s="7"/>
      <c r="H16" s="70"/>
      <c r="I16" s="71"/>
      <c r="J16" s="125"/>
      <c r="K16" s="51"/>
      <c r="L16" s="53">
        <v>13</v>
      </c>
      <c r="M16" s="73"/>
    </row>
    <row r="17" spans="2:13" s="171" customFormat="1" ht="16.149999999999999" customHeight="1">
      <c r="B17" s="47"/>
      <c r="C17" s="75"/>
      <c r="D17" s="78"/>
      <c r="E17" s="20">
        <v>1</v>
      </c>
      <c r="F17" s="76" t="s">
        <v>13</v>
      </c>
      <c r="G17" s="9"/>
      <c r="H17" s="78"/>
      <c r="I17" s="79"/>
      <c r="J17" s="97"/>
      <c r="K17" s="51"/>
      <c r="L17" s="53">
        <v>14</v>
      </c>
      <c r="M17" s="73"/>
    </row>
    <row r="18" spans="2:13" s="171" customFormat="1" ht="16.149999999999999" customHeight="1">
      <c r="B18" s="84"/>
      <c r="C18" s="215" t="s">
        <v>448</v>
      </c>
      <c r="D18" s="70" t="s">
        <v>447</v>
      </c>
      <c r="E18" s="18"/>
      <c r="F18" s="93"/>
      <c r="G18" s="7"/>
      <c r="H18" s="70"/>
      <c r="I18" s="71"/>
      <c r="J18" s="125"/>
      <c r="K18" s="51"/>
      <c r="L18" s="53">
        <v>15</v>
      </c>
      <c r="M18" s="73"/>
    </row>
    <row r="19" spans="2:13" s="171" customFormat="1" ht="16.149999999999999" customHeight="1">
      <c r="B19" s="126"/>
      <c r="C19" s="103"/>
      <c r="D19" s="78"/>
      <c r="E19" s="20">
        <v>1</v>
      </c>
      <c r="F19" s="76" t="s">
        <v>13</v>
      </c>
      <c r="G19" s="9"/>
      <c r="H19" s="78"/>
      <c r="I19" s="79"/>
      <c r="J19" s="97"/>
      <c r="K19" s="51"/>
      <c r="L19" s="53">
        <v>16</v>
      </c>
      <c r="M19" s="73"/>
    </row>
    <row r="20" spans="2:13" s="171" customFormat="1" ht="16.149999999999999" customHeight="1">
      <c r="B20" s="84"/>
      <c r="C20" s="215" t="s">
        <v>449</v>
      </c>
      <c r="D20" s="70" t="s">
        <v>450</v>
      </c>
      <c r="E20" s="18"/>
      <c r="F20" s="93"/>
      <c r="G20" s="7"/>
      <c r="H20" s="70"/>
      <c r="I20" s="71"/>
      <c r="J20" s="125"/>
      <c r="K20" s="51"/>
      <c r="L20" s="53">
        <v>17</v>
      </c>
      <c r="M20" s="73"/>
    </row>
    <row r="21" spans="2:13" s="171" customFormat="1" ht="16.149999999999999" customHeight="1">
      <c r="B21" s="126"/>
      <c r="C21" s="103"/>
      <c r="D21" s="78"/>
      <c r="E21" s="20">
        <v>1</v>
      </c>
      <c r="F21" s="76" t="s">
        <v>13</v>
      </c>
      <c r="G21" s="9"/>
      <c r="H21" s="78"/>
      <c r="I21" s="79"/>
      <c r="J21" s="97"/>
      <c r="K21" s="51"/>
      <c r="L21" s="53">
        <v>18</v>
      </c>
      <c r="M21" s="73"/>
    </row>
    <row r="22" spans="2:13" s="171" customFormat="1" ht="16.149999999999999" customHeight="1">
      <c r="B22" s="108"/>
      <c r="C22" s="84"/>
      <c r="D22" s="70"/>
      <c r="E22" s="18"/>
      <c r="F22" s="93"/>
      <c r="G22" s="7"/>
      <c r="H22" s="70"/>
      <c r="I22" s="87"/>
      <c r="J22" s="125"/>
      <c r="K22" s="51"/>
      <c r="L22" s="53">
        <v>19</v>
      </c>
      <c r="M22" s="73"/>
    </row>
    <row r="23" spans="2:13" s="171" customFormat="1" ht="16.149999999999999" customHeight="1">
      <c r="B23" s="126"/>
      <c r="C23" s="132" t="s">
        <v>41</v>
      </c>
      <c r="D23" s="78"/>
      <c r="E23" s="20"/>
      <c r="F23" s="76"/>
      <c r="G23" s="9"/>
      <c r="H23" s="78"/>
      <c r="I23" s="79"/>
      <c r="J23" s="97"/>
      <c r="K23" s="51"/>
      <c r="L23" s="53">
        <v>20</v>
      </c>
      <c r="M23" s="73"/>
    </row>
    <row r="24" spans="2:13" s="171" customFormat="1" ht="16.149999999999999" customHeight="1">
      <c r="B24" s="108"/>
      <c r="C24" s="84"/>
      <c r="D24" s="70"/>
      <c r="E24" s="18"/>
      <c r="F24" s="93"/>
      <c r="G24" s="7"/>
      <c r="H24" s="70"/>
      <c r="I24" s="71"/>
      <c r="J24" s="125"/>
      <c r="K24" s="51"/>
      <c r="L24" s="53">
        <v>21</v>
      </c>
      <c r="M24" s="73"/>
    </row>
    <row r="25" spans="2:13" s="171" customFormat="1" ht="16.149999999999999" customHeight="1">
      <c r="B25" s="127"/>
      <c r="C25" s="103"/>
      <c r="D25" s="78"/>
      <c r="E25" s="20"/>
      <c r="F25" s="76"/>
      <c r="G25" s="9"/>
      <c r="H25" s="78"/>
      <c r="I25" s="95"/>
      <c r="J25" s="97"/>
      <c r="K25" s="51"/>
      <c r="L25" s="53">
        <v>22</v>
      </c>
      <c r="M25" s="73"/>
    </row>
    <row r="26" spans="2:13" s="171" customFormat="1" ht="16.149999999999999" customHeight="1">
      <c r="B26" s="84" t="s">
        <v>451</v>
      </c>
      <c r="C26" s="133" t="s">
        <v>452</v>
      </c>
      <c r="D26" s="70" t="s">
        <v>453</v>
      </c>
      <c r="E26" s="18"/>
      <c r="F26" s="93"/>
      <c r="G26" s="7"/>
      <c r="H26" s="70"/>
      <c r="I26" s="216"/>
      <c r="J26" s="129"/>
      <c r="K26" s="51"/>
      <c r="L26" s="53">
        <v>23</v>
      </c>
      <c r="M26" s="73"/>
    </row>
    <row r="27" spans="2:13" s="171" customFormat="1" ht="16.149999999999999" customHeight="1">
      <c r="B27" s="127"/>
      <c r="C27" s="126"/>
      <c r="D27" s="78" t="s">
        <v>454</v>
      </c>
      <c r="E27" s="20">
        <v>1</v>
      </c>
      <c r="F27" s="76" t="s">
        <v>13</v>
      </c>
      <c r="G27" s="9"/>
      <c r="H27" s="78"/>
      <c r="I27" s="216"/>
      <c r="J27" s="129"/>
      <c r="K27" s="51"/>
      <c r="L27" s="53">
        <v>24</v>
      </c>
      <c r="M27" s="73"/>
    </row>
    <row r="28" spans="2:13" s="171" customFormat="1" ht="16.149999999999999" customHeight="1">
      <c r="B28" s="112"/>
      <c r="C28" s="215" t="s">
        <v>455</v>
      </c>
      <c r="D28" s="70" t="s">
        <v>456</v>
      </c>
      <c r="E28" s="18"/>
      <c r="F28" s="93"/>
      <c r="G28" s="7"/>
      <c r="H28" s="70"/>
      <c r="I28" s="71"/>
      <c r="J28" s="125"/>
      <c r="K28" s="51"/>
      <c r="L28" s="53">
        <v>25</v>
      </c>
      <c r="M28" s="73"/>
    </row>
    <row r="29" spans="2:13" s="171" customFormat="1" ht="16.149999999999999" customHeight="1">
      <c r="B29" s="126"/>
      <c r="C29" s="103"/>
      <c r="D29" s="78" t="s">
        <v>457</v>
      </c>
      <c r="E29" s="20">
        <v>1</v>
      </c>
      <c r="F29" s="76" t="s">
        <v>13</v>
      </c>
      <c r="G29" s="9"/>
      <c r="H29" s="78"/>
      <c r="I29" s="95"/>
      <c r="J29" s="97"/>
      <c r="K29" s="51"/>
      <c r="L29" s="53">
        <v>26</v>
      </c>
      <c r="M29" s="73"/>
    </row>
    <row r="30" spans="2:13" s="171" customFormat="1" ht="16.149999999999999" customHeight="1">
      <c r="B30" s="46"/>
      <c r="C30" s="102" t="s">
        <v>458</v>
      </c>
      <c r="D30" s="70" t="s">
        <v>459</v>
      </c>
      <c r="E30" s="18"/>
      <c r="F30" s="93"/>
      <c r="G30" s="7"/>
      <c r="H30" s="70"/>
      <c r="I30" s="71"/>
      <c r="J30" s="125"/>
      <c r="K30" s="51"/>
      <c r="L30" s="53">
        <v>27</v>
      </c>
      <c r="M30" s="73"/>
    </row>
    <row r="31" spans="2:13" s="171" customFormat="1" ht="16.149999999999999" customHeight="1">
      <c r="B31" s="47"/>
      <c r="C31" s="75"/>
      <c r="D31" s="78" t="s">
        <v>460</v>
      </c>
      <c r="E31" s="20">
        <v>1</v>
      </c>
      <c r="F31" s="76" t="s">
        <v>13</v>
      </c>
      <c r="G31" s="9"/>
      <c r="H31" s="78"/>
      <c r="I31" s="95"/>
      <c r="J31" s="97"/>
      <c r="K31" s="51"/>
      <c r="L31" s="53">
        <v>28</v>
      </c>
      <c r="M31" s="73"/>
    </row>
    <row r="32" spans="2:13" s="171" customFormat="1" ht="16.149999999999999" customHeight="1">
      <c r="B32" s="91"/>
      <c r="C32" s="215" t="s">
        <v>461</v>
      </c>
      <c r="D32" s="70" t="s">
        <v>456</v>
      </c>
      <c r="E32" s="18"/>
      <c r="F32" s="93"/>
      <c r="G32" s="7"/>
      <c r="H32" s="70"/>
      <c r="I32" s="71"/>
      <c r="J32" s="125"/>
      <c r="K32" s="51"/>
      <c r="L32" s="53">
        <v>29</v>
      </c>
      <c r="M32" s="73"/>
    </row>
    <row r="33" spans="2:13" s="171" customFormat="1" ht="16.149999999999999" customHeight="1">
      <c r="B33" s="107"/>
      <c r="C33" s="75"/>
      <c r="D33" s="78" t="s">
        <v>462</v>
      </c>
      <c r="E33" s="20">
        <v>1</v>
      </c>
      <c r="F33" s="76" t="s">
        <v>13</v>
      </c>
      <c r="G33" s="9"/>
      <c r="H33" s="78"/>
      <c r="I33" s="79"/>
      <c r="J33" s="90"/>
      <c r="K33" s="51"/>
      <c r="L33" s="53">
        <v>30</v>
      </c>
      <c r="M33" s="73"/>
    </row>
    <row r="34" spans="2:13" ht="21" customHeight="1">
      <c r="B34" s="51" t="s">
        <v>747</v>
      </c>
      <c r="G34" s="53"/>
    </row>
    <row r="35" spans="2:13" ht="25.15" customHeight="1">
      <c r="B35" s="55" t="s">
        <v>36</v>
      </c>
      <c r="C35" s="56" t="s">
        <v>99</v>
      </c>
      <c r="D35" s="56"/>
      <c r="E35" s="57"/>
      <c r="F35" s="56"/>
      <c r="G35" s="56"/>
      <c r="H35" s="59"/>
      <c r="I35" s="60"/>
      <c r="J35" s="61"/>
    </row>
    <row r="36" spans="2:13" s="53" customFormat="1" ht="24" customHeight="1">
      <c r="B36" s="62" t="s">
        <v>38</v>
      </c>
      <c r="C36" s="327" t="s">
        <v>39</v>
      </c>
      <c r="D36" s="328"/>
      <c r="E36" s="63" t="s">
        <v>19</v>
      </c>
      <c r="F36" s="64" t="s">
        <v>20</v>
      </c>
      <c r="G36" s="64" t="s">
        <v>21</v>
      </c>
      <c r="H36" s="65" t="s">
        <v>22</v>
      </c>
      <c r="I36" s="331" t="s">
        <v>100</v>
      </c>
      <c r="J36" s="332"/>
      <c r="L36" s="170"/>
      <c r="M36" s="170"/>
    </row>
    <row r="37" spans="2:13" ht="16.149999999999999" customHeight="1">
      <c r="B37" s="17"/>
      <c r="C37" s="84"/>
      <c r="D37" s="70"/>
      <c r="E37" s="18"/>
      <c r="F37" s="93"/>
      <c r="G37" s="7"/>
      <c r="H37" s="70"/>
      <c r="I37" s="71"/>
      <c r="J37" s="125"/>
      <c r="L37" s="53">
        <v>1</v>
      </c>
      <c r="M37" s="73"/>
    </row>
    <row r="38" spans="2:13" ht="16.149999999999999" customHeight="1">
      <c r="B38" s="19"/>
      <c r="C38" s="132" t="s">
        <v>41</v>
      </c>
      <c r="D38" s="78"/>
      <c r="E38" s="20"/>
      <c r="F38" s="76"/>
      <c r="G38" s="9"/>
      <c r="H38" s="78"/>
      <c r="I38" s="79"/>
      <c r="J38" s="97"/>
      <c r="L38" s="53">
        <v>2</v>
      </c>
      <c r="M38" s="73"/>
    </row>
    <row r="39" spans="2:13" ht="16.149999999999999" customHeight="1">
      <c r="B39" s="17"/>
      <c r="C39" s="84"/>
      <c r="D39" s="70"/>
      <c r="E39" s="18"/>
      <c r="F39" s="93"/>
      <c r="G39" s="7"/>
      <c r="H39" s="70"/>
      <c r="I39" s="71"/>
      <c r="J39" s="125"/>
      <c r="L39" s="53">
        <v>3</v>
      </c>
      <c r="M39" s="73"/>
    </row>
    <row r="40" spans="2:13" ht="16.149999999999999" customHeight="1">
      <c r="B40" s="19"/>
      <c r="C40" s="103"/>
      <c r="D40" s="78"/>
      <c r="E40" s="20"/>
      <c r="F40" s="76"/>
      <c r="G40" s="9"/>
      <c r="H40" s="78"/>
      <c r="I40" s="79"/>
      <c r="J40" s="97"/>
      <c r="L40" s="53">
        <v>4</v>
      </c>
      <c r="M40" s="73"/>
    </row>
    <row r="41" spans="2:13" ht="16.149999999999999" customHeight="1">
      <c r="B41" s="46" t="s">
        <v>463</v>
      </c>
      <c r="C41" s="272" t="s">
        <v>464</v>
      </c>
      <c r="D41" s="273" t="s">
        <v>465</v>
      </c>
      <c r="E41" s="274"/>
      <c r="F41" s="275"/>
      <c r="G41" s="276"/>
      <c r="H41" s="273"/>
      <c r="I41" s="277"/>
      <c r="J41" s="278"/>
      <c r="L41" s="53">
        <v>5</v>
      </c>
      <c r="M41" s="73"/>
    </row>
    <row r="42" spans="2:13" ht="16.149999999999999" customHeight="1">
      <c r="B42" s="47"/>
      <c r="C42" s="279"/>
      <c r="D42" s="280" t="s">
        <v>466</v>
      </c>
      <c r="E42" s="281">
        <v>1</v>
      </c>
      <c r="F42" s="282" t="s">
        <v>13</v>
      </c>
      <c r="G42" s="283"/>
      <c r="H42" s="280"/>
      <c r="I42" s="284"/>
      <c r="J42" s="285"/>
      <c r="L42" s="53">
        <v>6</v>
      </c>
      <c r="M42" s="73"/>
    </row>
    <row r="43" spans="2:13" ht="16.149999999999999" customHeight="1">
      <c r="B43" s="46"/>
      <c r="C43" s="93" t="s">
        <v>467</v>
      </c>
      <c r="D43" s="70" t="s">
        <v>468</v>
      </c>
      <c r="E43" s="18"/>
      <c r="F43" s="93"/>
      <c r="G43" s="7"/>
      <c r="H43" s="70"/>
      <c r="I43" s="71"/>
      <c r="J43" s="125"/>
      <c r="L43" s="53">
        <v>7</v>
      </c>
      <c r="M43" s="73"/>
    </row>
    <row r="44" spans="2:13" s="171" customFormat="1" ht="16.149999999999999" customHeight="1">
      <c r="B44" s="47"/>
      <c r="C44" s="75"/>
      <c r="D44" s="78" t="s">
        <v>469</v>
      </c>
      <c r="E44" s="20">
        <v>1</v>
      </c>
      <c r="F44" s="76" t="s">
        <v>13</v>
      </c>
      <c r="G44" s="9"/>
      <c r="H44" s="78"/>
      <c r="I44" s="79"/>
      <c r="J44" s="97"/>
      <c r="K44" s="51"/>
      <c r="L44" s="53">
        <v>8</v>
      </c>
      <c r="M44" s="73"/>
    </row>
    <row r="45" spans="2:13" s="171" customFormat="1" ht="16.149999999999999" customHeight="1">
      <c r="B45" s="91"/>
      <c r="C45" s="21" t="s">
        <v>470</v>
      </c>
      <c r="D45" s="70" t="s">
        <v>447</v>
      </c>
      <c r="E45" s="18"/>
      <c r="F45" s="93"/>
      <c r="G45" s="7"/>
      <c r="H45" s="70"/>
      <c r="I45" s="71"/>
      <c r="J45" s="125"/>
      <c r="K45" s="51"/>
      <c r="L45" s="53">
        <v>9</v>
      </c>
      <c r="M45" s="73"/>
    </row>
    <row r="46" spans="2:13" s="171" customFormat="1" ht="16.149999999999999" customHeight="1">
      <c r="B46" s="107"/>
      <c r="C46" s="22"/>
      <c r="D46" s="78"/>
      <c r="E46" s="20">
        <v>1</v>
      </c>
      <c r="F46" s="76" t="s">
        <v>13</v>
      </c>
      <c r="G46" s="9"/>
      <c r="H46" s="78"/>
      <c r="I46" s="79"/>
      <c r="J46" s="97"/>
      <c r="K46" s="51"/>
      <c r="L46" s="53">
        <v>10</v>
      </c>
      <c r="M46" s="73"/>
    </row>
    <row r="47" spans="2:13" s="171" customFormat="1" ht="16.149999999999999" customHeight="1">
      <c r="B47" s="46"/>
      <c r="C47" s="93" t="s">
        <v>471</v>
      </c>
      <c r="D47" s="70" t="s">
        <v>456</v>
      </c>
      <c r="E47" s="18"/>
      <c r="F47" s="93"/>
      <c r="G47" s="7"/>
      <c r="H47" s="70"/>
      <c r="I47" s="71"/>
      <c r="J47" s="125"/>
      <c r="K47" s="51"/>
      <c r="L47" s="53">
        <v>11</v>
      </c>
      <c r="M47" s="73"/>
    </row>
    <row r="48" spans="2:13" s="171" customFormat="1" ht="16.149999999999999" customHeight="1">
      <c r="B48" s="47"/>
      <c r="C48" s="75"/>
      <c r="D48" s="78" t="s">
        <v>472</v>
      </c>
      <c r="E48" s="20">
        <v>1</v>
      </c>
      <c r="F48" s="76" t="s">
        <v>13</v>
      </c>
      <c r="G48" s="9"/>
      <c r="H48" s="78"/>
      <c r="I48" s="79"/>
      <c r="J48" s="97"/>
      <c r="K48" s="51"/>
      <c r="L48" s="53">
        <v>12</v>
      </c>
      <c r="M48" s="73"/>
    </row>
    <row r="49" spans="2:13" s="171" customFormat="1" ht="16.149999999999999" customHeight="1">
      <c r="B49" s="84"/>
      <c r="C49" s="215" t="s">
        <v>473</v>
      </c>
      <c r="D49" s="70" t="s">
        <v>474</v>
      </c>
      <c r="E49" s="18"/>
      <c r="F49" s="93"/>
      <c r="G49" s="7"/>
      <c r="H49" s="70"/>
      <c r="I49" s="71"/>
      <c r="J49" s="125"/>
      <c r="K49" s="51"/>
      <c r="L49" s="53">
        <v>13</v>
      </c>
      <c r="M49" s="73"/>
    </row>
    <row r="50" spans="2:13" s="171" customFormat="1" ht="16.149999999999999" customHeight="1">
      <c r="B50" s="126"/>
      <c r="C50" s="103"/>
      <c r="D50" s="78" t="s">
        <v>475</v>
      </c>
      <c r="E50" s="20">
        <v>1</v>
      </c>
      <c r="F50" s="76" t="s">
        <v>13</v>
      </c>
      <c r="G50" s="9"/>
      <c r="H50" s="78"/>
      <c r="I50" s="79"/>
      <c r="J50" s="97"/>
      <c r="K50" s="51"/>
      <c r="L50" s="53">
        <v>14</v>
      </c>
      <c r="M50" s="73"/>
    </row>
    <row r="51" spans="2:13" s="171" customFormat="1" ht="16.149999999999999" customHeight="1">
      <c r="B51" s="84"/>
      <c r="C51" s="215" t="s">
        <v>476</v>
      </c>
      <c r="D51" s="70" t="s">
        <v>477</v>
      </c>
      <c r="E51" s="18"/>
      <c r="F51" s="93"/>
      <c r="G51" s="7"/>
      <c r="H51" s="70"/>
      <c r="I51" s="71"/>
      <c r="J51" s="125"/>
      <c r="K51" s="51"/>
      <c r="L51" s="53">
        <v>15</v>
      </c>
      <c r="M51" s="73"/>
    </row>
    <row r="52" spans="2:13" s="171" customFormat="1" ht="16.149999999999999" customHeight="1">
      <c r="B52" s="126"/>
      <c r="C52" s="103"/>
      <c r="D52" s="78"/>
      <c r="E52" s="20">
        <v>1</v>
      </c>
      <c r="F52" s="76" t="s">
        <v>13</v>
      </c>
      <c r="G52" s="9"/>
      <c r="H52" s="78"/>
      <c r="I52" s="79"/>
      <c r="J52" s="97"/>
      <c r="K52" s="51"/>
      <c r="L52" s="53">
        <v>16</v>
      </c>
      <c r="M52" s="73"/>
    </row>
    <row r="53" spans="2:13" s="171" customFormat="1" ht="16.149999999999999" customHeight="1">
      <c r="B53" s="108"/>
      <c r="C53" s="84"/>
      <c r="D53" s="70"/>
      <c r="E53" s="18"/>
      <c r="F53" s="93"/>
      <c r="G53" s="7"/>
      <c r="H53" s="70"/>
      <c r="I53" s="71"/>
      <c r="J53" s="125"/>
      <c r="K53" s="51"/>
      <c r="L53" s="53">
        <v>17</v>
      </c>
      <c r="M53" s="73"/>
    </row>
    <row r="54" spans="2:13" s="171" customFormat="1" ht="16.149999999999999" customHeight="1">
      <c r="B54" s="47"/>
      <c r="C54" s="132" t="s">
        <v>41</v>
      </c>
      <c r="D54" s="78"/>
      <c r="E54" s="20"/>
      <c r="F54" s="76"/>
      <c r="G54" s="9"/>
      <c r="H54" s="78"/>
      <c r="I54" s="79"/>
      <c r="J54" s="97"/>
      <c r="K54" s="51"/>
      <c r="L54" s="53">
        <v>18</v>
      </c>
      <c r="M54" s="73"/>
    </row>
    <row r="55" spans="2:13" s="171" customFormat="1" ht="16.149999999999999" customHeight="1">
      <c r="B55" s="84"/>
      <c r="C55" s="93"/>
      <c r="D55" s="70"/>
      <c r="E55" s="18"/>
      <c r="F55" s="93"/>
      <c r="G55" s="7"/>
      <c r="H55" s="70"/>
      <c r="I55" s="87"/>
      <c r="J55" s="125"/>
      <c r="K55" s="51"/>
      <c r="L55" s="53">
        <v>19</v>
      </c>
      <c r="M55" s="73"/>
    </row>
    <row r="56" spans="2:13" s="171" customFormat="1" ht="16.149999999999999" customHeight="1">
      <c r="B56" s="19"/>
      <c r="C56" s="75"/>
      <c r="D56" s="190"/>
      <c r="E56" s="20"/>
      <c r="F56" s="76"/>
      <c r="G56" s="9"/>
      <c r="H56" s="190"/>
      <c r="I56" s="79"/>
      <c r="J56" s="97"/>
      <c r="K56" s="51"/>
      <c r="L56" s="53">
        <v>20</v>
      </c>
      <c r="M56" s="73"/>
    </row>
    <row r="57" spans="2:13" s="171" customFormat="1" ht="16.149999999999999" customHeight="1">
      <c r="B57" s="17" t="s">
        <v>478</v>
      </c>
      <c r="C57" s="217" t="s">
        <v>479</v>
      </c>
      <c r="D57" s="66" t="s">
        <v>480</v>
      </c>
      <c r="E57" s="18"/>
      <c r="F57" s="93"/>
      <c r="G57" s="7"/>
      <c r="H57" s="70"/>
      <c r="I57" s="71"/>
      <c r="J57" s="125"/>
      <c r="K57" s="51"/>
      <c r="L57" s="53">
        <v>21</v>
      </c>
      <c r="M57" s="73"/>
    </row>
    <row r="58" spans="2:13" s="171" customFormat="1" ht="16.149999999999999" customHeight="1">
      <c r="B58" s="19"/>
      <c r="C58" s="103"/>
      <c r="D58" s="75"/>
      <c r="E58" s="3">
        <v>2</v>
      </c>
      <c r="F58" s="76" t="s">
        <v>13</v>
      </c>
      <c r="G58" s="9"/>
      <c r="H58" s="78"/>
      <c r="I58" s="95"/>
      <c r="J58" s="97"/>
      <c r="K58" s="51"/>
      <c r="L58" s="53">
        <v>22</v>
      </c>
      <c r="M58" s="73"/>
    </row>
    <row r="59" spans="2:13" s="171" customFormat="1" ht="16.149999999999999" customHeight="1">
      <c r="B59" s="84"/>
      <c r="C59" s="133" t="s">
        <v>481</v>
      </c>
      <c r="D59" s="98" t="s">
        <v>447</v>
      </c>
      <c r="E59" s="18"/>
      <c r="F59" s="93"/>
      <c r="G59" s="7"/>
      <c r="H59" s="70"/>
      <c r="I59" s="216"/>
      <c r="J59" s="129"/>
      <c r="K59" s="51"/>
      <c r="L59" s="53">
        <v>23</v>
      </c>
      <c r="M59" s="73"/>
    </row>
    <row r="60" spans="2:13" s="171" customFormat="1" ht="16.149999999999999" customHeight="1">
      <c r="B60" s="127"/>
      <c r="C60" s="126"/>
      <c r="D60" s="98"/>
      <c r="E60" s="20">
        <v>2</v>
      </c>
      <c r="F60" s="76" t="s">
        <v>13</v>
      </c>
      <c r="G60" s="9"/>
      <c r="H60" s="78"/>
      <c r="I60" s="216"/>
      <c r="J60" s="129"/>
      <c r="K60" s="51"/>
      <c r="L60" s="53">
        <v>24</v>
      </c>
      <c r="M60" s="73"/>
    </row>
    <row r="61" spans="2:13" s="171" customFormat="1" ht="16.149999999999999" customHeight="1">
      <c r="B61" s="84"/>
      <c r="C61" s="215" t="s">
        <v>482</v>
      </c>
      <c r="D61" s="70" t="s">
        <v>483</v>
      </c>
      <c r="E61" s="18"/>
      <c r="F61" s="93"/>
      <c r="G61" s="7"/>
      <c r="H61" s="70"/>
      <c r="I61" s="71"/>
      <c r="J61" s="125"/>
      <c r="K61" s="51"/>
      <c r="L61" s="53">
        <v>25</v>
      </c>
      <c r="M61" s="73"/>
    </row>
    <row r="62" spans="2:13" s="171" customFormat="1" ht="16.149999999999999" customHeight="1">
      <c r="B62" s="126"/>
      <c r="C62" s="103"/>
      <c r="D62" s="78"/>
      <c r="E62" s="20">
        <v>1</v>
      </c>
      <c r="F62" s="76" t="s">
        <v>13</v>
      </c>
      <c r="G62" s="9"/>
      <c r="H62" s="78"/>
      <c r="I62" s="95"/>
      <c r="J62" s="97"/>
      <c r="K62" s="51"/>
      <c r="L62" s="53">
        <v>26</v>
      </c>
      <c r="M62" s="73"/>
    </row>
    <row r="63" spans="2:13" s="171" customFormat="1" ht="16.149999999999999" customHeight="1">
      <c r="B63" s="46"/>
      <c r="C63" s="102" t="s">
        <v>484</v>
      </c>
      <c r="D63" s="66" t="s">
        <v>485</v>
      </c>
      <c r="E63" s="18"/>
      <c r="F63" s="93"/>
      <c r="G63" s="7"/>
      <c r="H63" s="70"/>
      <c r="I63" s="71"/>
      <c r="J63" s="125"/>
      <c r="K63" s="51"/>
      <c r="L63" s="53">
        <v>27</v>
      </c>
      <c r="M63" s="73"/>
    </row>
    <row r="64" spans="2:13" s="171" customFormat="1" ht="16.149999999999999" customHeight="1">
      <c r="B64" s="47"/>
      <c r="C64" s="75"/>
      <c r="D64" s="75"/>
      <c r="E64" s="20">
        <v>1</v>
      </c>
      <c r="F64" s="76" t="s">
        <v>13</v>
      </c>
      <c r="G64" s="9"/>
      <c r="H64" s="78"/>
      <c r="I64" s="95"/>
      <c r="J64" s="97"/>
      <c r="K64" s="51"/>
      <c r="L64" s="53">
        <v>28</v>
      </c>
      <c r="M64" s="73"/>
    </row>
    <row r="65" spans="2:13" s="171" customFormat="1" ht="16.149999999999999" customHeight="1">
      <c r="B65" s="91"/>
      <c r="C65" s="215" t="s">
        <v>486</v>
      </c>
      <c r="D65" s="66" t="s">
        <v>447</v>
      </c>
      <c r="E65" s="18"/>
      <c r="F65" s="93"/>
      <c r="G65" s="7"/>
      <c r="H65" s="70"/>
      <c r="I65" s="71"/>
      <c r="J65" s="125"/>
      <c r="K65" s="51"/>
      <c r="L65" s="53">
        <v>29</v>
      </c>
      <c r="M65" s="73"/>
    </row>
    <row r="66" spans="2:13" s="171" customFormat="1" ht="16.149999999999999" customHeight="1">
      <c r="B66" s="107"/>
      <c r="C66" s="75"/>
      <c r="D66" s="75"/>
      <c r="E66" s="20">
        <v>1</v>
      </c>
      <c r="F66" s="76" t="s">
        <v>13</v>
      </c>
      <c r="G66" s="9"/>
      <c r="H66" s="78"/>
      <c r="I66" s="79"/>
      <c r="J66" s="90"/>
      <c r="K66" s="51"/>
      <c r="L66" s="53">
        <v>30</v>
      </c>
      <c r="M66" s="73"/>
    </row>
    <row r="67" spans="2:13" ht="21" customHeight="1">
      <c r="B67" s="51" t="s">
        <v>747</v>
      </c>
      <c r="G67" s="53"/>
    </row>
    <row r="68" spans="2:13" ht="25.15" customHeight="1">
      <c r="B68" s="55" t="s">
        <v>36</v>
      </c>
      <c r="C68" s="56" t="s">
        <v>99</v>
      </c>
      <c r="D68" s="56"/>
      <c r="E68" s="57"/>
      <c r="F68" s="56"/>
      <c r="G68" s="56"/>
      <c r="H68" s="59"/>
      <c r="I68" s="60"/>
      <c r="J68" s="61"/>
    </row>
    <row r="69" spans="2:13" s="53" customFormat="1" ht="24" customHeight="1">
      <c r="B69" s="62" t="s">
        <v>38</v>
      </c>
      <c r="C69" s="327" t="s">
        <v>39</v>
      </c>
      <c r="D69" s="328"/>
      <c r="E69" s="63" t="s">
        <v>19</v>
      </c>
      <c r="F69" s="64" t="s">
        <v>20</v>
      </c>
      <c r="G69" s="64" t="s">
        <v>21</v>
      </c>
      <c r="H69" s="65" t="s">
        <v>22</v>
      </c>
      <c r="I69" s="331" t="s">
        <v>100</v>
      </c>
      <c r="J69" s="332"/>
      <c r="L69" s="170"/>
      <c r="M69" s="170"/>
    </row>
    <row r="70" spans="2:13" ht="16.149999999999999" customHeight="1">
      <c r="B70" s="84"/>
      <c r="C70" s="93" t="s">
        <v>487</v>
      </c>
      <c r="D70" s="66"/>
      <c r="E70" s="18"/>
      <c r="F70" s="93"/>
      <c r="G70" s="7"/>
      <c r="H70" s="70"/>
      <c r="I70" s="71"/>
      <c r="J70" s="125"/>
      <c r="L70" s="53">
        <v>1</v>
      </c>
      <c r="M70" s="73"/>
    </row>
    <row r="71" spans="2:13" ht="16.149999999999999" customHeight="1">
      <c r="B71" s="19"/>
      <c r="C71" s="75"/>
      <c r="D71" s="75"/>
      <c r="E71" s="20">
        <v>1</v>
      </c>
      <c r="F71" s="76" t="s">
        <v>0</v>
      </c>
      <c r="G71" s="9"/>
      <c r="H71" s="78"/>
      <c r="I71" s="79"/>
      <c r="J71" s="97"/>
      <c r="L71" s="53">
        <v>2</v>
      </c>
      <c r="M71" s="73"/>
    </row>
    <row r="72" spans="2:13" ht="16.149999999999999" customHeight="1">
      <c r="B72" s="17"/>
      <c r="C72" s="84"/>
      <c r="D72" s="66"/>
      <c r="E72" s="18"/>
      <c r="F72" s="68"/>
      <c r="G72" s="7"/>
      <c r="H72" s="70"/>
      <c r="I72" s="71"/>
      <c r="J72" s="125"/>
      <c r="L72" s="53">
        <v>3</v>
      </c>
      <c r="M72" s="73"/>
    </row>
    <row r="73" spans="2:13" ht="16.149999999999999" customHeight="1">
      <c r="B73" s="19"/>
      <c r="C73" s="132" t="s">
        <v>41</v>
      </c>
      <c r="D73" s="75"/>
      <c r="E73" s="3"/>
      <c r="F73" s="114"/>
      <c r="G73" s="9"/>
      <c r="H73" s="78"/>
      <c r="I73" s="79"/>
      <c r="J73" s="97"/>
      <c r="L73" s="53">
        <v>4</v>
      </c>
      <c r="M73" s="73"/>
    </row>
    <row r="74" spans="2:13" ht="16.149999999999999" customHeight="1">
      <c r="B74" s="46"/>
      <c r="C74" s="84"/>
      <c r="D74" s="104"/>
      <c r="E74" s="18"/>
      <c r="F74" s="68"/>
      <c r="G74" s="7"/>
      <c r="H74" s="70"/>
      <c r="I74" s="71"/>
      <c r="J74" s="125"/>
      <c r="L74" s="53">
        <v>5</v>
      </c>
      <c r="M74" s="73"/>
    </row>
    <row r="75" spans="2:13" ht="16.149999999999999" customHeight="1">
      <c r="B75" s="47"/>
      <c r="C75" s="74"/>
      <c r="D75" s="75"/>
      <c r="E75" s="20"/>
      <c r="F75" s="114"/>
      <c r="G75" s="9"/>
      <c r="H75" s="78"/>
      <c r="I75" s="79"/>
      <c r="J75" s="97"/>
      <c r="L75" s="53">
        <v>6</v>
      </c>
      <c r="M75" s="73"/>
    </row>
    <row r="76" spans="2:13" ht="16.149999999999999" customHeight="1">
      <c r="B76" s="46" t="s">
        <v>488</v>
      </c>
      <c r="C76" s="210" t="s">
        <v>489</v>
      </c>
      <c r="D76" s="104" t="s">
        <v>456</v>
      </c>
      <c r="E76" s="18"/>
      <c r="F76" s="93"/>
      <c r="G76" s="7"/>
      <c r="H76" s="70"/>
      <c r="I76" s="71"/>
      <c r="J76" s="125"/>
      <c r="L76" s="53">
        <v>7</v>
      </c>
      <c r="M76" s="73"/>
    </row>
    <row r="77" spans="2:13" s="171" customFormat="1" ht="16.149999999999999" customHeight="1">
      <c r="B77" s="47"/>
      <c r="C77" s="218"/>
      <c r="D77" s="75" t="s">
        <v>490</v>
      </c>
      <c r="E77" s="20">
        <v>1</v>
      </c>
      <c r="F77" s="76" t="s">
        <v>13</v>
      </c>
      <c r="G77" s="9"/>
      <c r="H77" s="78"/>
      <c r="I77" s="79"/>
      <c r="J77" s="97"/>
      <c r="K77" s="51"/>
      <c r="L77" s="53">
        <v>8</v>
      </c>
      <c r="M77" s="73"/>
    </row>
    <row r="78" spans="2:13" s="171" customFormat="1" ht="16.149999999999999" customHeight="1">
      <c r="B78" s="91"/>
      <c r="C78" s="84" t="s">
        <v>491</v>
      </c>
      <c r="D78" s="93" t="s">
        <v>456</v>
      </c>
      <c r="E78" s="18"/>
      <c r="F78" s="93"/>
      <c r="G78" s="7"/>
      <c r="H78" s="70"/>
      <c r="I78" s="71"/>
      <c r="J78" s="125"/>
      <c r="K78" s="51"/>
      <c r="L78" s="53">
        <v>9</v>
      </c>
      <c r="M78" s="73"/>
    </row>
    <row r="79" spans="2:13" s="171" customFormat="1" ht="16.149999999999999" customHeight="1">
      <c r="B79" s="107"/>
      <c r="C79" s="74"/>
      <c r="D79" s="83" t="s">
        <v>492</v>
      </c>
      <c r="E79" s="20">
        <v>1</v>
      </c>
      <c r="F79" s="76" t="s">
        <v>13</v>
      </c>
      <c r="G79" s="9"/>
      <c r="H79" s="78"/>
      <c r="I79" s="79"/>
      <c r="J79" s="97"/>
      <c r="K79" s="51"/>
      <c r="L79" s="53">
        <v>10</v>
      </c>
      <c r="M79" s="73"/>
    </row>
    <row r="80" spans="2:13" s="171" customFormat="1" ht="16.149999999999999" customHeight="1">
      <c r="B80" s="46"/>
      <c r="C80" s="84" t="s">
        <v>493</v>
      </c>
      <c r="D80" s="93" t="s">
        <v>494</v>
      </c>
      <c r="E80" s="18"/>
      <c r="F80" s="93"/>
      <c r="G80" s="7"/>
      <c r="H80" s="70"/>
      <c r="I80" s="71"/>
      <c r="J80" s="125"/>
      <c r="K80" s="51"/>
      <c r="L80" s="53">
        <v>11</v>
      </c>
      <c r="M80" s="73"/>
    </row>
    <row r="81" spans="2:13" s="171" customFormat="1" ht="16.149999999999999" customHeight="1">
      <c r="B81" s="47"/>
      <c r="C81" s="74"/>
      <c r="D81" s="83"/>
      <c r="E81" s="20">
        <v>4</v>
      </c>
      <c r="F81" s="76" t="s">
        <v>13</v>
      </c>
      <c r="G81" s="9"/>
      <c r="H81" s="78"/>
      <c r="I81" s="79"/>
      <c r="J81" s="97"/>
      <c r="K81" s="51"/>
      <c r="L81" s="53">
        <v>12</v>
      </c>
      <c r="M81" s="73"/>
    </row>
    <row r="82" spans="2:13" s="171" customFormat="1" ht="16.149999999999999" customHeight="1">
      <c r="B82" s="84"/>
      <c r="C82" s="84" t="s">
        <v>493</v>
      </c>
      <c r="D82" s="93" t="s">
        <v>495</v>
      </c>
      <c r="E82" s="36"/>
      <c r="F82" s="93"/>
      <c r="G82" s="7"/>
      <c r="H82" s="70"/>
      <c r="I82" s="71"/>
      <c r="J82" s="125"/>
      <c r="K82" s="51"/>
      <c r="L82" s="53">
        <v>13</v>
      </c>
      <c r="M82" s="73"/>
    </row>
    <row r="83" spans="2:13" s="171" customFormat="1" ht="16.149999999999999" customHeight="1">
      <c r="B83" s="126"/>
      <c r="C83" s="74"/>
      <c r="D83" s="75"/>
      <c r="E83" s="37">
        <v>1</v>
      </c>
      <c r="F83" s="76" t="s">
        <v>13</v>
      </c>
      <c r="G83" s="9"/>
      <c r="H83" s="78"/>
      <c r="I83" s="79"/>
      <c r="J83" s="97"/>
      <c r="K83" s="51"/>
      <c r="L83" s="53">
        <v>14</v>
      </c>
      <c r="M83" s="73"/>
    </row>
    <row r="84" spans="2:13" s="171" customFormat="1" ht="16.149999999999999" customHeight="1">
      <c r="B84" s="84"/>
      <c r="C84" s="217" t="s">
        <v>496</v>
      </c>
      <c r="D84" s="93"/>
      <c r="E84" s="18"/>
      <c r="F84" s="93"/>
      <c r="G84" s="7"/>
      <c r="H84" s="70"/>
      <c r="I84" s="71"/>
      <c r="J84" s="125"/>
      <c r="K84" s="51"/>
      <c r="L84" s="53">
        <v>15</v>
      </c>
      <c r="M84" s="73"/>
    </row>
    <row r="85" spans="2:13" s="171" customFormat="1" ht="16.149999999999999" customHeight="1">
      <c r="B85" s="126"/>
      <c r="C85" s="103"/>
      <c r="D85" s="83"/>
      <c r="E85" s="20">
        <v>1</v>
      </c>
      <c r="F85" s="76" t="s">
        <v>13</v>
      </c>
      <c r="G85" s="9"/>
      <c r="H85" s="78"/>
      <c r="I85" s="79"/>
      <c r="J85" s="97"/>
      <c r="K85" s="51"/>
      <c r="L85" s="53">
        <v>16</v>
      </c>
      <c r="M85" s="73"/>
    </row>
    <row r="86" spans="2:13" s="171" customFormat="1" ht="16.149999999999999" customHeight="1">
      <c r="B86" s="108"/>
      <c r="C86" s="217" t="s">
        <v>497</v>
      </c>
      <c r="D86" s="66" t="s">
        <v>498</v>
      </c>
      <c r="E86" s="18"/>
      <c r="F86" s="93"/>
      <c r="G86" s="7"/>
      <c r="H86" s="70"/>
      <c r="I86" s="71"/>
      <c r="J86" s="125"/>
      <c r="K86" s="51"/>
      <c r="L86" s="53">
        <v>17</v>
      </c>
      <c r="M86" s="73"/>
    </row>
    <row r="87" spans="2:13" s="171" customFormat="1" ht="16.149999999999999" customHeight="1">
      <c r="B87" s="47"/>
      <c r="C87" s="103"/>
      <c r="D87" s="75" t="s">
        <v>499</v>
      </c>
      <c r="E87" s="20">
        <v>1</v>
      </c>
      <c r="F87" s="76" t="s">
        <v>13</v>
      </c>
      <c r="G87" s="9"/>
      <c r="H87" s="78"/>
      <c r="I87" s="79"/>
      <c r="J87" s="97"/>
      <c r="K87" s="51"/>
      <c r="L87" s="53">
        <v>18</v>
      </c>
      <c r="M87" s="73"/>
    </row>
    <row r="88" spans="2:13" s="171" customFormat="1" ht="16.149999999999999" customHeight="1">
      <c r="B88" s="108"/>
      <c r="C88" s="217" t="s">
        <v>500</v>
      </c>
      <c r="D88" s="66" t="s">
        <v>501</v>
      </c>
      <c r="E88" s="18"/>
      <c r="F88" s="93"/>
      <c r="G88" s="7"/>
      <c r="H88" s="70"/>
      <c r="I88" s="87"/>
      <c r="J88" s="125"/>
      <c r="K88" s="51"/>
      <c r="L88" s="53">
        <v>19</v>
      </c>
      <c r="M88" s="73"/>
    </row>
    <row r="89" spans="2:13" s="171" customFormat="1" ht="16.149999999999999" customHeight="1">
      <c r="B89" s="126"/>
      <c r="C89" s="103"/>
      <c r="D89" s="75"/>
      <c r="E89" s="3">
        <v>1</v>
      </c>
      <c r="F89" s="76" t="s">
        <v>13</v>
      </c>
      <c r="G89" s="9"/>
      <c r="H89" s="78"/>
      <c r="I89" s="79"/>
      <c r="J89" s="97"/>
      <c r="K89" s="51"/>
      <c r="L89" s="53">
        <v>20</v>
      </c>
      <c r="M89" s="73"/>
    </row>
    <row r="90" spans="2:13" s="171" customFormat="1" ht="16.149999999999999" customHeight="1">
      <c r="B90" s="108"/>
      <c r="C90" s="84"/>
      <c r="D90" s="66"/>
      <c r="E90" s="18"/>
      <c r="F90" s="93"/>
      <c r="G90" s="7"/>
      <c r="H90" s="70"/>
      <c r="I90" s="71"/>
      <c r="J90" s="125"/>
      <c r="K90" s="51"/>
      <c r="L90" s="53">
        <v>21</v>
      </c>
      <c r="M90" s="73"/>
    </row>
    <row r="91" spans="2:13" s="171" customFormat="1" ht="16.149999999999999" customHeight="1">
      <c r="B91" s="127"/>
      <c r="C91" s="132" t="s">
        <v>41</v>
      </c>
      <c r="D91" s="75"/>
      <c r="E91" s="20"/>
      <c r="F91" s="76"/>
      <c r="G91" s="9"/>
      <c r="H91" s="78"/>
      <c r="I91" s="95"/>
      <c r="J91" s="97"/>
      <c r="K91" s="51"/>
      <c r="L91" s="53">
        <v>22</v>
      </c>
      <c r="M91" s="73"/>
    </row>
    <row r="92" spans="2:13" s="171" customFormat="1" ht="16.149999999999999" customHeight="1">
      <c r="B92" s="84"/>
      <c r="C92" s="217"/>
      <c r="D92" s="66"/>
      <c r="E92" s="18"/>
      <c r="F92" s="93"/>
      <c r="G92" s="7"/>
      <c r="H92" s="98"/>
      <c r="I92" s="216"/>
      <c r="J92" s="129"/>
      <c r="K92" s="51"/>
      <c r="L92" s="53">
        <v>23</v>
      </c>
      <c r="M92" s="73"/>
    </row>
    <row r="93" spans="2:13" s="171" customFormat="1" ht="16.149999999999999" customHeight="1">
      <c r="B93" s="127"/>
      <c r="C93" s="103"/>
      <c r="D93" s="75"/>
      <c r="E93" s="3"/>
      <c r="F93" s="76"/>
      <c r="G93" s="9"/>
      <c r="H93" s="98"/>
      <c r="I93" s="216"/>
      <c r="J93" s="129"/>
      <c r="K93" s="51"/>
      <c r="L93" s="53">
        <v>24</v>
      </c>
      <c r="M93" s="73"/>
    </row>
    <row r="94" spans="2:13" s="171" customFormat="1" ht="16.149999999999999" customHeight="1">
      <c r="B94" s="112" t="s">
        <v>502</v>
      </c>
      <c r="C94" s="219" t="s">
        <v>503</v>
      </c>
      <c r="D94" s="102" t="s">
        <v>504</v>
      </c>
      <c r="E94" s="18"/>
      <c r="F94" s="68"/>
      <c r="G94" s="7"/>
      <c r="H94" s="70"/>
      <c r="I94" s="71"/>
      <c r="J94" s="125"/>
      <c r="K94" s="51"/>
      <c r="L94" s="53">
        <v>25</v>
      </c>
      <c r="M94" s="73"/>
    </row>
    <row r="95" spans="2:13" s="171" customFormat="1" ht="16.149999999999999" customHeight="1">
      <c r="B95" s="126"/>
      <c r="C95" s="105"/>
      <c r="D95" s="75"/>
      <c r="E95" s="20">
        <v>3</v>
      </c>
      <c r="F95" s="114" t="s">
        <v>5</v>
      </c>
      <c r="G95" s="9"/>
      <c r="H95" s="78"/>
      <c r="I95" s="95"/>
      <c r="J95" s="97"/>
      <c r="K95" s="51"/>
      <c r="L95" s="53">
        <v>26</v>
      </c>
      <c r="M95" s="73"/>
    </row>
    <row r="96" spans="2:13" s="171" customFormat="1" ht="16.149999999999999" customHeight="1">
      <c r="B96" s="46"/>
      <c r="C96" s="215" t="s">
        <v>505</v>
      </c>
      <c r="D96" s="84" t="s">
        <v>506</v>
      </c>
      <c r="E96" s="18"/>
      <c r="F96" s="93"/>
      <c r="G96" s="7"/>
      <c r="H96" s="70"/>
      <c r="I96" s="71"/>
      <c r="J96" s="125"/>
      <c r="K96" s="51"/>
      <c r="L96" s="53">
        <v>27</v>
      </c>
      <c r="M96" s="73"/>
    </row>
    <row r="97" spans="2:13" s="171" customFormat="1" ht="16.149999999999999" customHeight="1">
      <c r="B97" s="47"/>
      <c r="C97" s="74"/>
      <c r="D97" s="75"/>
      <c r="E97" s="20">
        <v>1</v>
      </c>
      <c r="F97" s="76" t="s">
        <v>13</v>
      </c>
      <c r="G97" s="9"/>
      <c r="H97" s="78"/>
      <c r="I97" s="95"/>
      <c r="J97" s="97"/>
      <c r="K97" s="51"/>
      <c r="L97" s="53">
        <v>28</v>
      </c>
      <c r="M97" s="73"/>
    </row>
    <row r="98" spans="2:13" s="171" customFormat="1" ht="16.149999999999999" customHeight="1">
      <c r="B98" s="91"/>
      <c r="C98" s="220" t="s">
        <v>507</v>
      </c>
      <c r="D98" s="84" t="s">
        <v>508</v>
      </c>
      <c r="E98" s="18"/>
      <c r="F98" s="93"/>
      <c r="G98" s="7"/>
      <c r="H98" s="70"/>
      <c r="I98" s="71"/>
      <c r="J98" s="125"/>
      <c r="K98" s="51"/>
      <c r="L98" s="53">
        <v>29</v>
      </c>
      <c r="M98" s="73"/>
    </row>
    <row r="99" spans="2:13" s="171" customFormat="1" ht="16.149999999999999" customHeight="1">
      <c r="B99" s="107"/>
      <c r="C99" s="127"/>
      <c r="D99" s="103"/>
      <c r="E99" s="20">
        <v>1</v>
      </c>
      <c r="F99" s="76" t="s">
        <v>13</v>
      </c>
      <c r="G99" s="9"/>
      <c r="H99" s="78"/>
      <c r="I99" s="79"/>
      <c r="J99" s="90"/>
      <c r="K99" s="51"/>
      <c r="L99" s="53">
        <v>30</v>
      </c>
      <c r="M99" s="73"/>
    </row>
    <row r="100" spans="2:13" ht="21" customHeight="1">
      <c r="B100" s="51" t="s">
        <v>747</v>
      </c>
      <c r="G100" s="53"/>
    </row>
    <row r="101" spans="2:13" ht="25.15" customHeight="1">
      <c r="B101" s="55" t="s">
        <v>36</v>
      </c>
      <c r="C101" s="56" t="s">
        <v>99</v>
      </c>
      <c r="D101" s="56"/>
      <c r="E101" s="57"/>
      <c r="F101" s="56"/>
      <c r="G101" s="56"/>
      <c r="H101" s="59"/>
      <c r="I101" s="60"/>
      <c r="J101" s="61"/>
    </row>
    <row r="102" spans="2:13" s="53" customFormat="1" ht="24" customHeight="1">
      <c r="B102" s="62" t="s">
        <v>38</v>
      </c>
      <c r="C102" s="327" t="s">
        <v>39</v>
      </c>
      <c r="D102" s="328"/>
      <c r="E102" s="63" t="s">
        <v>19</v>
      </c>
      <c r="F102" s="64" t="s">
        <v>20</v>
      </c>
      <c r="G102" s="64" t="s">
        <v>21</v>
      </c>
      <c r="H102" s="65" t="s">
        <v>22</v>
      </c>
      <c r="I102" s="331" t="s">
        <v>100</v>
      </c>
      <c r="J102" s="332"/>
      <c r="L102" s="170"/>
      <c r="M102" s="170"/>
    </row>
    <row r="103" spans="2:13" ht="16.149999999999999" customHeight="1">
      <c r="B103" s="84"/>
      <c r="C103" s="84"/>
      <c r="D103" s="102"/>
      <c r="E103" s="18"/>
      <c r="F103" s="68"/>
      <c r="G103" s="93"/>
      <c r="H103" s="70"/>
      <c r="I103" s="71"/>
      <c r="J103" s="125"/>
      <c r="L103" s="53">
        <v>1</v>
      </c>
      <c r="M103" s="73"/>
    </row>
    <row r="104" spans="2:13" ht="16.149999999999999" customHeight="1">
      <c r="B104" s="34"/>
      <c r="C104" s="132" t="s">
        <v>41</v>
      </c>
      <c r="D104" s="75"/>
      <c r="E104" s="20"/>
      <c r="F104" s="114"/>
      <c r="G104" s="76"/>
      <c r="H104" s="78"/>
      <c r="I104" s="79"/>
      <c r="J104" s="97"/>
      <c r="L104" s="53">
        <v>2</v>
      </c>
      <c r="M104" s="73"/>
    </row>
    <row r="105" spans="2:13" ht="16.149999999999999" customHeight="1">
      <c r="B105" s="5"/>
      <c r="C105" s="215"/>
      <c r="D105" s="84"/>
      <c r="E105" s="18"/>
      <c r="F105" s="93"/>
      <c r="G105" s="69"/>
      <c r="H105" s="70"/>
      <c r="I105" s="71"/>
      <c r="J105" s="125"/>
      <c r="L105" s="53">
        <v>3</v>
      </c>
      <c r="M105" s="73"/>
    </row>
    <row r="106" spans="2:13" ht="16.149999999999999" customHeight="1">
      <c r="B106" s="34"/>
      <c r="C106" s="74"/>
      <c r="D106" s="75"/>
      <c r="E106" s="20"/>
      <c r="F106" s="76"/>
      <c r="G106" s="77"/>
      <c r="H106" s="78"/>
      <c r="I106" s="79"/>
      <c r="J106" s="97"/>
      <c r="L106" s="53">
        <v>4</v>
      </c>
      <c r="M106" s="73"/>
    </row>
    <row r="107" spans="2:13" ht="16.149999999999999" customHeight="1">
      <c r="B107" s="5" t="s">
        <v>509</v>
      </c>
      <c r="C107" s="220" t="s">
        <v>510</v>
      </c>
      <c r="D107" s="84" t="s">
        <v>511</v>
      </c>
      <c r="E107" s="18"/>
      <c r="F107" s="93"/>
      <c r="G107" s="69"/>
      <c r="H107" s="70"/>
      <c r="I107" s="71"/>
      <c r="J107" s="125"/>
      <c r="L107" s="53">
        <v>5</v>
      </c>
      <c r="M107" s="73"/>
    </row>
    <row r="108" spans="2:13" ht="16.149999999999999" customHeight="1">
      <c r="B108" s="34"/>
      <c r="C108" s="127"/>
      <c r="D108" s="103" t="s">
        <v>512</v>
      </c>
      <c r="E108" s="20">
        <v>1</v>
      </c>
      <c r="F108" s="76" t="s">
        <v>513</v>
      </c>
      <c r="G108" s="77"/>
      <c r="H108" s="78"/>
      <c r="I108" s="79"/>
      <c r="J108" s="97"/>
      <c r="L108" s="53">
        <v>6</v>
      </c>
      <c r="M108" s="73"/>
    </row>
    <row r="109" spans="2:13" ht="16.149999999999999" customHeight="1">
      <c r="B109" s="221"/>
      <c r="C109" s="84" t="s">
        <v>514</v>
      </c>
      <c r="D109" s="84" t="s">
        <v>515</v>
      </c>
      <c r="E109" s="18"/>
      <c r="F109" s="93"/>
      <c r="G109" s="69"/>
      <c r="H109" s="70"/>
      <c r="I109" s="71"/>
      <c r="J109" s="125"/>
      <c r="L109" s="53">
        <v>7</v>
      </c>
      <c r="M109" s="73"/>
    </row>
    <row r="110" spans="2:13" s="171" customFormat="1" ht="16.149999999999999" customHeight="1">
      <c r="B110" s="39"/>
      <c r="C110" s="127"/>
      <c r="D110" s="103" t="s">
        <v>512</v>
      </c>
      <c r="E110" s="20">
        <v>1</v>
      </c>
      <c r="F110" s="76" t="s">
        <v>513</v>
      </c>
      <c r="G110" s="77"/>
      <c r="H110" s="78"/>
      <c r="I110" s="79"/>
      <c r="J110" s="97"/>
      <c r="K110" s="51"/>
      <c r="L110" s="53">
        <v>8</v>
      </c>
      <c r="M110" s="73"/>
    </row>
    <row r="111" spans="2:13" s="171" customFormat="1" ht="16.149999999999999" customHeight="1">
      <c r="B111" s="84"/>
      <c r="C111" s="215" t="s">
        <v>516</v>
      </c>
      <c r="D111" s="206" t="s">
        <v>517</v>
      </c>
      <c r="E111" s="18"/>
      <c r="F111" s="93"/>
      <c r="G111" s="69"/>
      <c r="H111" s="70"/>
      <c r="I111" s="71"/>
      <c r="J111" s="125"/>
      <c r="K111" s="51"/>
      <c r="L111" s="53">
        <v>9</v>
      </c>
      <c r="M111" s="73"/>
    </row>
    <row r="112" spans="2:13" s="171" customFormat="1" ht="16.149999999999999" customHeight="1">
      <c r="B112" s="74"/>
      <c r="C112" s="74"/>
      <c r="D112" s="103" t="s">
        <v>512</v>
      </c>
      <c r="E112" s="20">
        <v>1</v>
      </c>
      <c r="F112" s="76" t="s">
        <v>513</v>
      </c>
      <c r="G112" s="77"/>
      <c r="H112" s="78"/>
      <c r="I112" s="79"/>
      <c r="J112" s="97"/>
      <c r="K112" s="51"/>
      <c r="L112" s="53">
        <v>10</v>
      </c>
      <c r="M112" s="73"/>
    </row>
    <row r="113" spans="2:13" s="171" customFormat="1" ht="16.149999999999999" customHeight="1">
      <c r="B113" s="207"/>
      <c r="C113" s="84" t="s">
        <v>518</v>
      </c>
      <c r="D113" s="206" t="s">
        <v>519</v>
      </c>
      <c r="E113" s="18"/>
      <c r="F113" s="93"/>
      <c r="G113" s="69"/>
      <c r="H113" s="70"/>
      <c r="I113" s="71"/>
      <c r="J113" s="125"/>
      <c r="K113" s="51"/>
      <c r="L113" s="53">
        <v>11</v>
      </c>
      <c r="M113" s="73"/>
    </row>
    <row r="114" spans="2:13" s="171" customFormat="1" ht="16.149999999999999" customHeight="1">
      <c r="B114" s="34"/>
      <c r="C114" s="33"/>
      <c r="D114" s="103" t="s">
        <v>512</v>
      </c>
      <c r="E114" s="20">
        <v>1</v>
      </c>
      <c r="F114" s="76" t="s">
        <v>513</v>
      </c>
      <c r="G114" s="77"/>
      <c r="H114" s="78"/>
      <c r="I114" s="79"/>
      <c r="J114" s="97"/>
      <c r="K114" s="51"/>
      <c r="L114" s="53">
        <v>12</v>
      </c>
      <c r="M114" s="73"/>
    </row>
    <row r="115" spans="2:13" s="171" customFormat="1" ht="16.149999999999999" customHeight="1">
      <c r="B115" s="207"/>
      <c r="C115" s="215" t="s">
        <v>520</v>
      </c>
      <c r="D115" s="84" t="s">
        <v>521</v>
      </c>
      <c r="E115" s="18"/>
      <c r="F115" s="93"/>
      <c r="G115" s="69"/>
      <c r="H115" s="70"/>
      <c r="I115" s="71"/>
      <c r="J115" s="125"/>
      <c r="K115" s="51"/>
      <c r="L115" s="53">
        <v>13</v>
      </c>
      <c r="M115" s="73"/>
    </row>
    <row r="116" spans="2:13" s="171" customFormat="1" ht="16.149999999999999" customHeight="1">
      <c r="B116" s="34"/>
      <c r="C116" s="74"/>
      <c r="D116" s="103" t="s">
        <v>512</v>
      </c>
      <c r="E116" s="20">
        <v>1</v>
      </c>
      <c r="F116" s="76" t="s">
        <v>513</v>
      </c>
      <c r="G116" s="77"/>
      <c r="H116" s="78"/>
      <c r="I116" s="79"/>
      <c r="J116" s="97"/>
      <c r="K116" s="51"/>
      <c r="L116" s="53">
        <v>14</v>
      </c>
      <c r="M116" s="73"/>
    </row>
    <row r="117" spans="2:13" s="171" customFormat="1" ht="16.149999999999999" customHeight="1">
      <c r="B117" s="207"/>
      <c r="C117" s="215" t="s">
        <v>522</v>
      </c>
      <c r="D117" s="32" t="s">
        <v>515</v>
      </c>
      <c r="E117" s="18"/>
      <c r="F117" s="93"/>
      <c r="G117" s="69"/>
      <c r="H117" s="70"/>
      <c r="I117" s="71"/>
      <c r="J117" s="125"/>
      <c r="K117" s="51"/>
      <c r="L117" s="53">
        <v>15</v>
      </c>
      <c r="M117" s="73"/>
    </row>
    <row r="118" spans="2:13" s="171" customFormat="1" ht="16.149999999999999" customHeight="1">
      <c r="B118" s="34"/>
      <c r="C118" s="33"/>
      <c r="D118" s="103" t="s">
        <v>512</v>
      </c>
      <c r="E118" s="20">
        <v>1</v>
      </c>
      <c r="F118" s="76" t="s">
        <v>513</v>
      </c>
      <c r="G118" s="77"/>
      <c r="H118" s="78"/>
      <c r="I118" s="79"/>
      <c r="J118" s="97"/>
      <c r="K118" s="51"/>
      <c r="L118" s="53">
        <v>16</v>
      </c>
      <c r="M118" s="73"/>
    </row>
    <row r="119" spans="2:13" s="171" customFormat="1" ht="16.149999999999999" customHeight="1">
      <c r="B119" s="207"/>
      <c r="C119" s="93" t="s">
        <v>523</v>
      </c>
      <c r="D119" s="70"/>
      <c r="E119" s="18"/>
      <c r="F119" s="93"/>
      <c r="G119" s="69"/>
      <c r="H119" s="70"/>
      <c r="I119" s="71"/>
      <c r="J119" s="125"/>
      <c r="K119" s="51"/>
      <c r="L119" s="53">
        <v>17</v>
      </c>
      <c r="M119" s="73"/>
    </row>
    <row r="120" spans="2:13" s="171" customFormat="1" ht="16.149999999999999" customHeight="1">
      <c r="B120" s="34"/>
      <c r="C120" s="75"/>
      <c r="D120" s="190"/>
      <c r="E120" s="20">
        <v>9</v>
      </c>
      <c r="F120" s="76" t="s">
        <v>513</v>
      </c>
      <c r="G120" s="77"/>
      <c r="H120" s="78"/>
      <c r="I120" s="79"/>
      <c r="J120" s="97"/>
      <c r="K120" s="51"/>
      <c r="L120" s="53">
        <v>18</v>
      </c>
      <c r="M120" s="73"/>
    </row>
    <row r="121" spans="2:13" s="171" customFormat="1" ht="16.149999999999999" customHeight="1">
      <c r="B121" s="5"/>
      <c r="C121" s="222" t="s">
        <v>524</v>
      </c>
      <c r="D121" s="110" t="s">
        <v>525</v>
      </c>
      <c r="E121" s="18"/>
      <c r="F121" s="68"/>
      <c r="G121" s="69"/>
      <c r="H121" s="70"/>
      <c r="I121" s="87" t="s">
        <v>794</v>
      </c>
      <c r="J121" s="125"/>
      <c r="K121" s="51"/>
      <c r="L121" s="53">
        <v>19</v>
      </c>
      <c r="M121" s="73"/>
    </row>
    <row r="122" spans="2:13" s="171" customFormat="1" ht="16.149999999999999" customHeight="1">
      <c r="B122" s="34"/>
      <c r="C122" s="74" t="s">
        <v>526</v>
      </c>
      <c r="D122" s="103" t="s">
        <v>403</v>
      </c>
      <c r="E122" s="3">
        <v>1</v>
      </c>
      <c r="F122" s="114" t="s">
        <v>5</v>
      </c>
      <c r="G122" s="77"/>
      <c r="H122" s="78"/>
      <c r="I122" s="79"/>
      <c r="J122" s="97"/>
      <c r="K122" s="51"/>
      <c r="L122" s="53">
        <v>20</v>
      </c>
      <c r="M122" s="73"/>
    </row>
    <row r="123" spans="2:13" s="171" customFormat="1" ht="16.149999999999999" customHeight="1">
      <c r="B123" s="108"/>
      <c r="C123" s="222" t="s">
        <v>524</v>
      </c>
      <c r="D123" s="104" t="s">
        <v>527</v>
      </c>
      <c r="E123" s="18"/>
      <c r="F123" s="68"/>
      <c r="G123" s="69"/>
      <c r="H123" s="70"/>
      <c r="I123" s="87" t="s">
        <v>794</v>
      </c>
      <c r="J123" s="125"/>
      <c r="K123" s="51"/>
      <c r="L123" s="53">
        <v>21</v>
      </c>
      <c r="M123" s="73"/>
    </row>
    <row r="124" spans="2:13" s="171" customFormat="1" ht="16.149999999999999" customHeight="1">
      <c r="B124" s="127"/>
      <c r="C124" s="74" t="s">
        <v>526</v>
      </c>
      <c r="D124" s="103" t="s">
        <v>405</v>
      </c>
      <c r="E124" s="3">
        <v>1</v>
      </c>
      <c r="F124" s="114" t="s">
        <v>5</v>
      </c>
      <c r="G124" s="77"/>
      <c r="H124" s="78"/>
      <c r="I124" s="95"/>
      <c r="J124" s="97"/>
      <c r="K124" s="51"/>
      <c r="L124" s="53">
        <v>22</v>
      </c>
      <c r="M124" s="73"/>
    </row>
    <row r="125" spans="2:13" s="171" customFormat="1" ht="16.149999999999999" customHeight="1">
      <c r="B125" s="84"/>
      <c r="C125" s="84" t="s">
        <v>524</v>
      </c>
      <c r="D125" s="70" t="s">
        <v>528</v>
      </c>
      <c r="E125" s="18"/>
      <c r="F125" s="68"/>
      <c r="G125" s="69"/>
      <c r="H125" s="70"/>
      <c r="I125" s="87" t="s">
        <v>794</v>
      </c>
      <c r="J125" s="129"/>
      <c r="K125" s="51"/>
      <c r="L125" s="53">
        <v>23</v>
      </c>
      <c r="M125" s="73"/>
    </row>
    <row r="126" spans="2:13" s="171" customFormat="1" ht="16.149999999999999" customHeight="1">
      <c r="B126" s="127"/>
      <c r="C126" s="74" t="s">
        <v>526</v>
      </c>
      <c r="D126" s="78" t="s">
        <v>407</v>
      </c>
      <c r="E126" s="3">
        <v>1</v>
      </c>
      <c r="F126" s="114" t="s">
        <v>5</v>
      </c>
      <c r="G126" s="77"/>
      <c r="H126" s="78"/>
      <c r="I126" s="216"/>
      <c r="J126" s="129"/>
      <c r="K126" s="51"/>
      <c r="L126" s="53">
        <v>24</v>
      </c>
      <c r="M126" s="73"/>
    </row>
    <row r="127" spans="2:13" s="171" customFormat="1" ht="16.149999999999999" customHeight="1">
      <c r="B127" s="112"/>
      <c r="C127" s="133" t="s">
        <v>529</v>
      </c>
      <c r="D127" s="70" t="s">
        <v>530</v>
      </c>
      <c r="E127" s="18"/>
      <c r="F127" s="68"/>
      <c r="G127" s="69"/>
      <c r="H127" s="70"/>
      <c r="I127" s="71"/>
      <c r="J127" s="125"/>
      <c r="K127" s="51"/>
      <c r="L127" s="53">
        <v>25</v>
      </c>
      <c r="M127" s="73"/>
    </row>
    <row r="128" spans="2:13" s="171" customFormat="1" ht="16.149999999999999" customHeight="1">
      <c r="B128" s="126"/>
      <c r="C128" s="74" t="s">
        <v>531</v>
      </c>
      <c r="D128" s="78" t="s">
        <v>532</v>
      </c>
      <c r="E128" s="3">
        <v>1</v>
      </c>
      <c r="F128" s="114" t="s">
        <v>5</v>
      </c>
      <c r="G128" s="77"/>
      <c r="H128" s="78"/>
      <c r="I128" s="95"/>
      <c r="J128" s="97"/>
      <c r="K128" s="51"/>
      <c r="L128" s="53">
        <v>26</v>
      </c>
      <c r="M128" s="73"/>
    </row>
    <row r="129" spans="2:13" s="171" customFormat="1" ht="16.149999999999999" customHeight="1">
      <c r="B129" s="46"/>
      <c r="C129" s="215" t="s">
        <v>529</v>
      </c>
      <c r="D129" s="70" t="s">
        <v>533</v>
      </c>
      <c r="E129" s="18"/>
      <c r="F129" s="68"/>
      <c r="G129" s="69"/>
      <c r="H129" s="70"/>
      <c r="I129" s="71"/>
      <c r="J129" s="125"/>
      <c r="K129" s="51"/>
      <c r="L129" s="53">
        <v>27</v>
      </c>
      <c r="M129" s="73"/>
    </row>
    <row r="130" spans="2:13" s="171" customFormat="1" ht="16.149999999999999" customHeight="1">
      <c r="B130" s="47"/>
      <c r="C130" s="74" t="s">
        <v>531</v>
      </c>
      <c r="D130" s="78" t="s">
        <v>534</v>
      </c>
      <c r="E130" s="3">
        <v>1</v>
      </c>
      <c r="F130" s="114" t="s">
        <v>5</v>
      </c>
      <c r="G130" s="77"/>
      <c r="H130" s="78"/>
      <c r="I130" s="95"/>
      <c r="J130" s="97"/>
      <c r="K130" s="51"/>
      <c r="L130" s="53">
        <v>28</v>
      </c>
      <c r="M130" s="73"/>
    </row>
    <row r="131" spans="2:13" s="171" customFormat="1" ht="16.149999999999999" customHeight="1">
      <c r="B131" s="91"/>
      <c r="C131" s="102" t="s">
        <v>529</v>
      </c>
      <c r="D131" s="70" t="s">
        <v>535</v>
      </c>
      <c r="E131" s="18"/>
      <c r="F131" s="68"/>
      <c r="G131" s="69"/>
      <c r="H131" s="70"/>
      <c r="I131" s="71"/>
      <c r="J131" s="125"/>
      <c r="K131" s="51"/>
      <c r="L131" s="53">
        <v>29</v>
      </c>
      <c r="M131" s="73"/>
    </row>
    <row r="132" spans="2:13" s="171" customFormat="1" ht="16.149999999999999" customHeight="1">
      <c r="B132" s="107"/>
      <c r="C132" s="74" t="s">
        <v>531</v>
      </c>
      <c r="D132" s="78" t="s">
        <v>534</v>
      </c>
      <c r="E132" s="3">
        <v>1</v>
      </c>
      <c r="F132" s="114" t="s">
        <v>5</v>
      </c>
      <c r="G132" s="77"/>
      <c r="H132" s="78"/>
      <c r="I132" s="79"/>
      <c r="J132" s="90"/>
      <c r="K132" s="51"/>
      <c r="L132" s="53">
        <v>30</v>
      </c>
      <c r="M132" s="73"/>
    </row>
    <row r="133" spans="2:13" ht="21" customHeight="1">
      <c r="B133" s="51" t="s">
        <v>747</v>
      </c>
      <c r="G133" s="53"/>
    </row>
    <row r="134" spans="2:13" ht="25.15" customHeight="1">
      <c r="B134" s="55" t="s">
        <v>36</v>
      </c>
      <c r="C134" s="56" t="s">
        <v>99</v>
      </c>
      <c r="D134" s="56"/>
      <c r="E134" s="57"/>
      <c r="F134" s="56"/>
      <c r="G134" s="56"/>
      <c r="H134" s="59"/>
      <c r="I134" s="60"/>
      <c r="J134" s="61"/>
    </row>
    <row r="135" spans="2:13" s="53" customFormat="1" ht="24" customHeight="1">
      <c r="B135" s="62" t="s">
        <v>38</v>
      </c>
      <c r="C135" s="327" t="s">
        <v>39</v>
      </c>
      <c r="D135" s="328"/>
      <c r="E135" s="63" t="s">
        <v>19</v>
      </c>
      <c r="F135" s="64" t="s">
        <v>20</v>
      </c>
      <c r="G135" s="64" t="s">
        <v>21</v>
      </c>
      <c r="H135" s="65" t="s">
        <v>22</v>
      </c>
      <c r="I135" s="331" t="s">
        <v>100</v>
      </c>
      <c r="J135" s="332"/>
      <c r="L135" s="170"/>
      <c r="M135" s="170"/>
    </row>
    <row r="136" spans="2:13" ht="16.149999999999999" customHeight="1">
      <c r="B136" s="17"/>
      <c r="C136" s="215" t="s">
        <v>536</v>
      </c>
      <c r="D136" s="70" t="s">
        <v>537</v>
      </c>
      <c r="E136" s="18"/>
      <c r="F136" s="68"/>
      <c r="G136" s="7"/>
      <c r="H136" s="70"/>
      <c r="I136" s="71"/>
      <c r="J136" s="125"/>
      <c r="L136" s="53">
        <v>1</v>
      </c>
      <c r="M136" s="73"/>
    </row>
    <row r="137" spans="2:13" ht="16.149999999999999" customHeight="1">
      <c r="B137" s="19"/>
      <c r="C137" s="74" t="s">
        <v>531</v>
      </c>
      <c r="D137" s="78" t="s">
        <v>538</v>
      </c>
      <c r="E137" s="3">
        <v>1</v>
      </c>
      <c r="F137" s="114" t="s">
        <v>5</v>
      </c>
      <c r="G137" s="9"/>
      <c r="H137" s="78"/>
      <c r="I137" s="79"/>
      <c r="J137" s="97"/>
      <c r="L137" s="53">
        <v>2</v>
      </c>
      <c r="M137" s="73"/>
    </row>
    <row r="138" spans="2:13" ht="16.149999999999999" customHeight="1">
      <c r="B138" s="17"/>
      <c r="C138" s="84" t="s">
        <v>539</v>
      </c>
      <c r="D138" s="70"/>
      <c r="E138" s="18"/>
      <c r="F138" s="68"/>
      <c r="G138" s="7"/>
      <c r="H138" s="70"/>
      <c r="I138" s="71"/>
      <c r="J138" s="125"/>
      <c r="L138" s="53">
        <v>3</v>
      </c>
      <c r="M138" s="73"/>
    </row>
    <row r="139" spans="2:13" ht="16.149999999999999" customHeight="1">
      <c r="B139" s="19"/>
      <c r="C139" s="74" t="s">
        <v>531</v>
      </c>
      <c r="D139" s="190"/>
      <c r="E139" s="3">
        <v>1</v>
      </c>
      <c r="F139" s="114" t="s">
        <v>5</v>
      </c>
      <c r="G139" s="9"/>
      <c r="H139" s="78"/>
      <c r="I139" s="79"/>
      <c r="J139" s="97"/>
      <c r="L139" s="53">
        <v>4</v>
      </c>
      <c r="M139" s="73"/>
    </row>
    <row r="140" spans="2:13" ht="16.149999999999999" customHeight="1">
      <c r="B140" s="46"/>
      <c r="C140" s="84"/>
      <c r="D140" s="70"/>
      <c r="E140" s="18"/>
      <c r="F140" s="68"/>
      <c r="G140" s="7"/>
      <c r="H140" s="70"/>
      <c r="I140" s="71"/>
      <c r="J140" s="125"/>
      <c r="L140" s="53">
        <v>5</v>
      </c>
      <c r="M140" s="73"/>
    </row>
    <row r="141" spans="2:13" ht="16.149999999999999" customHeight="1">
      <c r="B141" s="47"/>
      <c r="C141" s="132" t="s">
        <v>41</v>
      </c>
      <c r="D141" s="78"/>
      <c r="E141" s="3"/>
      <c r="F141" s="114"/>
      <c r="G141" s="9"/>
      <c r="H141" s="78"/>
      <c r="I141" s="79"/>
      <c r="J141" s="97"/>
      <c r="L141" s="53">
        <v>6</v>
      </c>
      <c r="M141" s="73"/>
    </row>
    <row r="142" spans="2:13" ht="16.149999999999999" customHeight="1">
      <c r="B142" s="46"/>
      <c r="C142" s="93"/>
      <c r="D142" s="70"/>
      <c r="E142" s="18"/>
      <c r="F142" s="68"/>
      <c r="G142" s="7"/>
      <c r="H142" s="70"/>
      <c r="I142" s="71"/>
      <c r="J142" s="125"/>
      <c r="L142" s="53">
        <v>7</v>
      </c>
      <c r="M142" s="73"/>
    </row>
    <row r="143" spans="2:13" s="171" customFormat="1" ht="16.149999999999999" customHeight="1">
      <c r="B143" s="47"/>
      <c r="C143" s="75"/>
      <c r="D143" s="190"/>
      <c r="E143" s="20"/>
      <c r="F143" s="114"/>
      <c r="G143" s="9"/>
      <c r="H143" s="190"/>
      <c r="I143" s="79"/>
      <c r="J143" s="97"/>
      <c r="K143" s="51"/>
      <c r="L143" s="53">
        <v>8</v>
      </c>
      <c r="M143" s="73"/>
    </row>
    <row r="144" spans="2:13" s="171" customFormat="1" ht="16.149999999999999" customHeight="1">
      <c r="B144" s="46" t="s">
        <v>540</v>
      </c>
      <c r="C144" s="93" t="s">
        <v>14</v>
      </c>
      <c r="D144" s="70"/>
      <c r="E144" s="18"/>
      <c r="F144" s="68"/>
      <c r="G144" s="7"/>
      <c r="H144" s="70"/>
      <c r="I144" s="71"/>
      <c r="J144" s="125"/>
      <c r="K144" s="51"/>
      <c r="L144" s="53">
        <v>9</v>
      </c>
      <c r="M144" s="73"/>
    </row>
    <row r="145" spans="2:13" s="171" customFormat="1" ht="16.149999999999999" customHeight="1">
      <c r="B145" s="47"/>
      <c r="C145" s="75"/>
      <c r="D145" s="190"/>
      <c r="E145" s="20">
        <v>5</v>
      </c>
      <c r="F145" s="114" t="s">
        <v>5</v>
      </c>
      <c r="G145" s="9"/>
      <c r="H145" s="78"/>
      <c r="I145" s="79"/>
      <c r="J145" s="97"/>
      <c r="K145" s="51"/>
      <c r="L145" s="53">
        <v>10</v>
      </c>
      <c r="M145" s="73"/>
    </row>
    <row r="146" spans="2:13" s="171" customFormat="1" ht="16.149999999999999" customHeight="1">
      <c r="B146" s="91"/>
      <c r="C146" s="21" t="s">
        <v>541</v>
      </c>
      <c r="D146" s="70" t="s">
        <v>542</v>
      </c>
      <c r="E146" s="18"/>
      <c r="F146" s="68"/>
      <c r="G146" s="7"/>
      <c r="H146" s="70"/>
      <c r="I146" s="71"/>
      <c r="J146" s="125"/>
      <c r="K146" s="51"/>
      <c r="L146" s="53">
        <v>11</v>
      </c>
      <c r="M146" s="73"/>
    </row>
    <row r="147" spans="2:13" s="171" customFormat="1" ht="16.149999999999999" customHeight="1">
      <c r="B147" s="107"/>
      <c r="C147" s="22"/>
      <c r="D147" s="190"/>
      <c r="E147" s="20">
        <v>1</v>
      </c>
      <c r="F147" s="114" t="s">
        <v>5</v>
      </c>
      <c r="G147" s="9"/>
      <c r="H147" s="78"/>
      <c r="I147" s="79"/>
      <c r="J147" s="97"/>
      <c r="K147" s="51"/>
      <c r="L147" s="53">
        <v>12</v>
      </c>
      <c r="M147" s="73"/>
    </row>
    <row r="148" spans="2:13" s="171" customFormat="1" ht="16.149999999999999" customHeight="1">
      <c r="B148" s="46"/>
      <c r="C148" s="93"/>
      <c r="D148" s="70" t="s">
        <v>543</v>
      </c>
      <c r="E148" s="18"/>
      <c r="F148" s="68"/>
      <c r="G148" s="7"/>
      <c r="H148" s="70"/>
      <c r="I148" s="71"/>
      <c r="J148" s="125"/>
      <c r="K148" s="51"/>
      <c r="L148" s="53">
        <v>13</v>
      </c>
      <c r="M148" s="73"/>
    </row>
    <row r="149" spans="2:13" s="171" customFormat="1" ht="16.149999999999999" customHeight="1">
      <c r="B149" s="47"/>
      <c r="C149" s="75"/>
      <c r="D149" s="190"/>
      <c r="E149" s="20">
        <v>2</v>
      </c>
      <c r="F149" s="114" t="s">
        <v>5</v>
      </c>
      <c r="G149" s="9"/>
      <c r="H149" s="78"/>
      <c r="I149" s="79"/>
      <c r="J149" s="97"/>
      <c r="K149" s="51"/>
      <c r="L149" s="53">
        <v>14</v>
      </c>
      <c r="M149" s="73"/>
    </row>
    <row r="150" spans="2:13" s="171" customFormat="1" ht="16.149999999999999" customHeight="1">
      <c r="B150" s="84"/>
      <c r="C150" s="215" t="s">
        <v>544</v>
      </c>
      <c r="D150" s="70" t="s">
        <v>545</v>
      </c>
      <c r="E150" s="18"/>
      <c r="F150" s="68"/>
      <c r="G150" s="7"/>
      <c r="H150" s="70"/>
      <c r="I150" s="71"/>
      <c r="J150" s="125"/>
      <c r="K150" s="51"/>
      <c r="L150" s="53">
        <v>15</v>
      </c>
      <c r="M150" s="73"/>
    </row>
    <row r="151" spans="2:13" s="171" customFormat="1" ht="16.149999999999999" customHeight="1">
      <c r="B151" s="126"/>
      <c r="C151" s="103"/>
      <c r="D151" s="78" t="s">
        <v>546</v>
      </c>
      <c r="E151" s="20">
        <v>1</v>
      </c>
      <c r="F151" s="114" t="s">
        <v>513</v>
      </c>
      <c r="G151" s="9"/>
      <c r="H151" s="78"/>
      <c r="I151" s="79"/>
      <c r="J151" s="97"/>
      <c r="K151" s="51"/>
      <c r="L151" s="53">
        <v>16</v>
      </c>
      <c r="M151" s="73"/>
    </row>
    <row r="152" spans="2:13" s="171" customFormat="1" ht="16.149999999999999" customHeight="1">
      <c r="B152" s="84"/>
      <c r="C152" s="215" t="s">
        <v>547</v>
      </c>
      <c r="D152" s="70"/>
      <c r="E152" s="18"/>
      <c r="F152" s="68"/>
      <c r="G152" s="7"/>
      <c r="H152" s="70"/>
      <c r="I152" s="71"/>
      <c r="J152" s="125"/>
      <c r="K152" s="51"/>
      <c r="L152" s="53">
        <v>17</v>
      </c>
      <c r="M152" s="73"/>
    </row>
    <row r="153" spans="2:13" s="171" customFormat="1" ht="16.149999999999999" customHeight="1">
      <c r="B153" s="126"/>
      <c r="C153" s="103"/>
      <c r="D153" s="190"/>
      <c r="E153" s="20">
        <v>5</v>
      </c>
      <c r="F153" s="114" t="s">
        <v>513</v>
      </c>
      <c r="G153" s="9"/>
      <c r="H153" s="78"/>
      <c r="I153" s="79"/>
      <c r="J153" s="97"/>
      <c r="K153" s="51"/>
      <c r="L153" s="53">
        <v>18</v>
      </c>
      <c r="M153" s="73"/>
    </row>
    <row r="154" spans="2:13" s="171" customFormat="1" ht="16.149999999999999" customHeight="1">
      <c r="B154" s="84"/>
      <c r="C154" s="93" t="s">
        <v>548</v>
      </c>
      <c r="D154" s="70"/>
      <c r="E154" s="18"/>
      <c r="F154" s="68"/>
      <c r="G154" s="7"/>
      <c r="H154" s="70"/>
      <c r="I154" s="87"/>
      <c r="J154" s="125"/>
      <c r="K154" s="51"/>
      <c r="L154" s="53">
        <v>19</v>
      </c>
      <c r="M154" s="73"/>
    </row>
    <row r="155" spans="2:13" s="171" customFormat="1" ht="16.149999999999999" customHeight="1">
      <c r="B155" s="19"/>
      <c r="C155" s="75"/>
      <c r="D155" s="190"/>
      <c r="E155" s="20">
        <v>1</v>
      </c>
      <c r="F155" s="114" t="s">
        <v>513</v>
      </c>
      <c r="G155" s="9"/>
      <c r="H155" s="78"/>
      <c r="I155" s="79"/>
      <c r="J155" s="97"/>
      <c r="K155" s="51"/>
      <c r="L155" s="53">
        <v>20</v>
      </c>
      <c r="M155" s="73"/>
    </row>
    <row r="156" spans="2:13" s="171" customFormat="1" ht="16.149999999999999" customHeight="1">
      <c r="B156" s="17"/>
      <c r="C156" s="217" t="s">
        <v>549</v>
      </c>
      <c r="D156" s="66"/>
      <c r="E156" s="18"/>
      <c r="F156" s="68"/>
      <c r="G156" s="7"/>
      <c r="H156" s="70"/>
      <c r="I156" s="71"/>
      <c r="J156" s="125"/>
      <c r="K156" s="51"/>
      <c r="L156" s="53">
        <v>21</v>
      </c>
      <c r="M156" s="73"/>
    </row>
    <row r="157" spans="2:13" s="171" customFormat="1" ht="16.149999999999999" customHeight="1">
      <c r="B157" s="19"/>
      <c r="C157" s="103"/>
      <c r="D157" s="75"/>
      <c r="E157" s="3">
        <v>1</v>
      </c>
      <c r="F157" s="114" t="s">
        <v>5</v>
      </c>
      <c r="G157" s="9"/>
      <c r="H157" s="78"/>
      <c r="I157" s="95"/>
      <c r="J157" s="97"/>
      <c r="K157" s="51"/>
      <c r="L157" s="53">
        <v>22</v>
      </c>
      <c r="M157" s="73"/>
    </row>
    <row r="158" spans="2:13" s="171" customFormat="1" ht="16.149999999999999" customHeight="1">
      <c r="B158" s="84"/>
      <c r="C158" s="84"/>
      <c r="D158" s="66"/>
      <c r="E158" s="18"/>
      <c r="F158" s="93"/>
      <c r="G158" s="10"/>
      <c r="H158" s="98"/>
      <c r="I158" s="216"/>
      <c r="J158" s="129"/>
      <c r="K158" s="51"/>
      <c r="L158" s="53">
        <v>23</v>
      </c>
      <c r="M158" s="73"/>
    </row>
    <row r="159" spans="2:13" s="171" customFormat="1" ht="16.149999999999999" customHeight="1">
      <c r="B159" s="127"/>
      <c r="C159" s="132" t="s">
        <v>41</v>
      </c>
      <c r="D159" s="75"/>
      <c r="E159" s="20"/>
      <c r="F159" s="76"/>
      <c r="G159" s="10"/>
      <c r="H159" s="98"/>
      <c r="I159" s="216"/>
      <c r="J159" s="129"/>
      <c r="K159" s="51"/>
      <c r="L159" s="53">
        <v>24</v>
      </c>
      <c r="M159" s="73"/>
    </row>
    <row r="160" spans="2:13" s="171" customFormat="1" ht="16.149999999999999" customHeight="1">
      <c r="B160" s="112"/>
      <c r="C160" s="215"/>
      <c r="D160" s="66"/>
      <c r="E160" s="18"/>
      <c r="F160" s="93"/>
      <c r="G160" s="7"/>
      <c r="H160" s="70"/>
      <c r="I160" s="71"/>
      <c r="J160" s="125"/>
      <c r="K160" s="51"/>
      <c r="L160" s="53">
        <v>25</v>
      </c>
      <c r="M160" s="73"/>
    </row>
    <row r="161" spans="2:13" s="171" customFormat="1" ht="16.149999999999999" customHeight="1">
      <c r="B161" s="126"/>
      <c r="C161" s="103"/>
      <c r="D161" s="75"/>
      <c r="E161" s="20"/>
      <c r="F161" s="76"/>
      <c r="G161" s="9"/>
      <c r="H161" s="78"/>
      <c r="I161" s="95"/>
      <c r="J161" s="97"/>
      <c r="K161" s="51"/>
      <c r="L161" s="53">
        <v>26</v>
      </c>
      <c r="M161" s="73"/>
    </row>
    <row r="162" spans="2:13" s="171" customFormat="1" ht="16.149999999999999" customHeight="1">
      <c r="B162" s="46"/>
      <c r="C162" s="102"/>
      <c r="D162" s="66"/>
      <c r="E162" s="18"/>
      <c r="F162" s="93"/>
      <c r="G162" s="7"/>
      <c r="H162" s="70"/>
      <c r="I162" s="71"/>
      <c r="J162" s="125"/>
      <c r="K162" s="51"/>
      <c r="L162" s="53">
        <v>27</v>
      </c>
      <c r="M162" s="73"/>
    </row>
    <row r="163" spans="2:13" s="171" customFormat="1" ht="16.149999999999999" customHeight="1">
      <c r="B163" s="47"/>
      <c r="C163" s="75"/>
      <c r="D163" s="75"/>
      <c r="E163" s="20"/>
      <c r="F163" s="76"/>
      <c r="G163" s="9"/>
      <c r="H163" s="190"/>
      <c r="I163" s="95"/>
      <c r="J163" s="97"/>
      <c r="K163" s="51"/>
      <c r="L163" s="53">
        <v>28</v>
      </c>
      <c r="M163" s="73"/>
    </row>
    <row r="164" spans="2:13" s="171" customFormat="1" ht="16.149999999999999" customHeight="1">
      <c r="B164" s="91"/>
      <c r="C164" s="219"/>
      <c r="D164" s="66"/>
      <c r="E164" s="18"/>
      <c r="F164" s="93"/>
      <c r="G164" s="7"/>
      <c r="H164" s="70"/>
      <c r="I164" s="71"/>
      <c r="J164" s="125"/>
      <c r="K164" s="51"/>
      <c r="L164" s="53">
        <v>29</v>
      </c>
      <c r="M164" s="73"/>
    </row>
    <row r="165" spans="2:13" s="171" customFormat="1" ht="16.149999999999999" customHeight="1">
      <c r="B165" s="107"/>
      <c r="C165" s="75"/>
      <c r="D165" s="78"/>
      <c r="E165" s="20"/>
      <c r="F165" s="76"/>
      <c r="G165" s="9"/>
      <c r="H165" s="78"/>
      <c r="I165" s="79"/>
      <c r="J165" s="90"/>
      <c r="K165" s="51"/>
      <c r="L165" s="53">
        <v>30</v>
      </c>
      <c r="M165" s="73"/>
    </row>
    <row r="166" spans="2:13" ht="21" customHeight="1">
      <c r="B166" s="51" t="s">
        <v>747</v>
      </c>
      <c r="G166" s="53"/>
    </row>
    <row r="167" spans="2:13" ht="25.15" customHeight="1">
      <c r="B167" s="55" t="s">
        <v>36</v>
      </c>
      <c r="C167" s="56" t="s">
        <v>99</v>
      </c>
      <c r="D167" s="56"/>
      <c r="E167" s="57"/>
      <c r="F167" s="56"/>
      <c r="G167" s="56"/>
      <c r="H167" s="59"/>
      <c r="I167" s="60"/>
      <c r="J167" s="61"/>
    </row>
    <row r="168" spans="2:13" s="53" customFormat="1" ht="24" customHeight="1">
      <c r="B168" s="62" t="s">
        <v>38</v>
      </c>
      <c r="C168" s="327" t="s">
        <v>39</v>
      </c>
      <c r="D168" s="328"/>
      <c r="E168" s="63" t="s">
        <v>19</v>
      </c>
      <c r="F168" s="64" t="s">
        <v>20</v>
      </c>
      <c r="G168" s="64" t="s">
        <v>21</v>
      </c>
      <c r="H168" s="65" t="s">
        <v>22</v>
      </c>
      <c r="I168" s="331" t="s">
        <v>100</v>
      </c>
      <c r="J168" s="332"/>
      <c r="L168" s="170"/>
      <c r="M168" s="170"/>
    </row>
    <row r="169" spans="2:13" ht="16.149999999999999" customHeight="1">
      <c r="B169" s="17" t="s">
        <v>550</v>
      </c>
      <c r="C169" s="93"/>
      <c r="D169" s="66"/>
      <c r="E169" s="18"/>
      <c r="F169" s="93"/>
      <c r="G169" s="7"/>
      <c r="H169" s="70"/>
      <c r="I169" s="71"/>
      <c r="J169" s="125"/>
      <c r="L169" s="53">
        <v>1</v>
      </c>
      <c r="M169" s="73"/>
    </row>
    <row r="170" spans="2:13" ht="16.149999999999999" customHeight="1">
      <c r="B170" s="19"/>
      <c r="C170" s="75"/>
      <c r="D170" s="78"/>
      <c r="E170" s="3">
        <v>1</v>
      </c>
      <c r="F170" s="76" t="s">
        <v>0</v>
      </c>
      <c r="G170" s="9"/>
      <c r="H170" s="78"/>
      <c r="I170" s="79"/>
      <c r="J170" s="97"/>
      <c r="L170" s="53">
        <v>2</v>
      </c>
      <c r="M170" s="73"/>
    </row>
    <row r="171" spans="2:13" ht="16.149999999999999" customHeight="1">
      <c r="B171" s="17"/>
      <c r="C171" s="84"/>
      <c r="D171" s="66"/>
      <c r="E171" s="18"/>
      <c r="F171" s="93"/>
      <c r="G171" s="7"/>
      <c r="H171" s="70"/>
      <c r="I171" s="71"/>
      <c r="J171" s="125"/>
      <c r="L171" s="53">
        <v>3</v>
      </c>
      <c r="M171" s="73"/>
    </row>
    <row r="172" spans="2:13" ht="16.149999999999999" customHeight="1">
      <c r="B172" s="19"/>
      <c r="C172" s="132" t="s">
        <v>41</v>
      </c>
      <c r="D172" s="75"/>
      <c r="E172" s="20"/>
      <c r="F172" s="76"/>
      <c r="G172" s="9"/>
      <c r="H172" s="78"/>
      <c r="I172" s="79"/>
      <c r="J172" s="97"/>
      <c r="L172" s="53">
        <v>4</v>
      </c>
      <c r="M172" s="73"/>
    </row>
    <row r="173" spans="2:13" ht="16.149999999999999" customHeight="1">
      <c r="B173" s="46"/>
      <c r="C173" s="84"/>
      <c r="D173" s="66"/>
      <c r="E173" s="18"/>
      <c r="F173" s="93"/>
      <c r="G173" s="7"/>
      <c r="H173" s="70"/>
      <c r="I173" s="71"/>
      <c r="J173" s="125"/>
      <c r="L173" s="53">
        <v>5</v>
      </c>
      <c r="M173" s="73"/>
    </row>
    <row r="174" spans="2:13" ht="16.149999999999999" customHeight="1">
      <c r="B174" s="47"/>
      <c r="C174" s="132"/>
      <c r="D174" s="75"/>
      <c r="E174" s="20"/>
      <c r="F174" s="76"/>
      <c r="G174" s="9"/>
      <c r="H174" s="78"/>
      <c r="I174" s="79"/>
      <c r="J174" s="97"/>
      <c r="L174" s="53">
        <v>6</v>
      </c>
      <c r="M174" s="73"/>
    </row>
    <row r="175" spans="2:13" ht="16.149999999999999" customHeight="1">
      <c r="B175" s="46"/>
      <c r="C175" s="93"/>
      <c r="D175" s="66"/>
      <c r="E175" s="18"/>
      <c r="F175" s="93"/>
      <c r="G175" s="7"/>
      <c r="H175" s="70"/>
      <c r="I175" s="71"/>
      <c r="J175" s="125"/>
      <c r="L175" s="53">
        <v>7</v>
      </c>
      <c r="M175" s="73"/>
    </row>
    <row r="176" spans="2:13" s="171" customFormat="1" ht="16.149999999999999" customHeight="1">
      <c r="B176" s="47"/>
      <c r="C176" s="75"/>
      <c r="D176" s="78"/>
      <c r="E176" s="20"/>
      <c r="F176" s="76"/>
      <c r="G176" s="9"/>
      <c r="H176" s="190"/>
      <c r="I176" s="79"/>
      <c r="J176" s="97"/>
      <c r="K176" s="51"/>
      <c r="L176" s="53">
        <v>8</v>
      </c>
      <c r="M176" s="73"/>
    </row>
    <row r="177" spans="2:13" s="171" customFormat="1" ht="16.149999999999999" customHeight="1">
      <c r="B177" s="93"/>
      <c r="C177" s="215"/>
      <c r="D177" s="66"/>
      <c r="E177" s="18"/>
      <c r="F177" s="93"/>
      <c r="G177" s="7"/>
      <c r="H177" s="70"/>
      <c r="I177" s="71"/>
      <c r="J177" s="125"/>
      <c r="K177" s="51"/>
      <c r="L177" s="53">
        <v>9</v>
      </c>
      <c r="M177" s="73"/>
    </row>
    <row r="178" spans="2:13" s="171" customFormat="1" ht="16.149999999999999" customHeight="1">
      <c r="B178" s="107"/>
      <c r="C178" s="103"/>
      <c r="D178" s="75"/>
      <c r="E178" s="20"/>
      <c r="F178" s="76"/>
      <c r="G178" s="9"/>
      <c r="H178" s="78"/>
      <c r="I178" s="79"/>
      <c r="J178" s="97"/>
      <c r="K178" s="51"/>
      <c r="L178" s="53">
        <v>10</v>
      </c>
      <c r="M178" s="73"/>
    </row>
    <row r="179" spans="2:13" s="171" customFormat="1" ht="16.149999999999999" customHeight="1">
      <c r="B179" s="46"/>
      <c r="C179" s="93"/>
      <c r="D179" s="66"/>
      <c r="E179" s="18"/>
      <c r="F179" s="93"/>
      <c r="G179" s="7"/>
      <c r="H179" s="70"/>
      <c r="I179" s="71"/>
      <c r="J179" s="125"/>
      <c r="K179" s="51"/>
      <c r="L179" s="53">
        <v>11</v>
      </c>
      <c r="M179" s="73"/>
    </row>
    <row r="180" spans="2:13" s="171" customFormat="1" ht="16.149999999999999" customHeight="1">
      <c r="B180" s="47"/>
      <c r="C180" s="75"/>
      <c r="D180" s="75"/>
      <c r="E180" s="20"/>
      <c r="F180" s="76"/>
      <c r="G180" s="9"/>
      <c r="H180" s="190"/>
      <c r="I180" s="79"/>
      <c r="J180" s="97"/>
      <c r="K180" s="51"/>
      <c r="L180" s="53">
        <v>12</v>
      </c>
      <c r="M180" s="73"/>
    </row>
    <row r="181" spans="2:13" s="171" customFormat="1" ht="16.149999999999999" customHeight="1">
      <c r="B181" s="84"/>
      <c r="C181" s="215"/>
      <c r="D181" s="66"/>
      <c r="E181" s="18"/>
      <c r="F181" s="93"/>
      <c r="G181" s="7"/>
      <c r="H181" s="70"/>
      <c r="I181" s="71"/>
      <c r="J181" s="125"/>
      <c r="K181" s="51"/>
      <c r="L181" s="53">
        <v>13</v>
      </c>
      <c r="M181" s="73"/>
    </row>
    <row r="182" spans="2:13" s="171" customFormat="1" ht="16.149999999999999" customHeight="1">
      <c r="B182" s="126"/>
      <c r="C182" s="103"/>
      <c r="D182" s="78"/>
      <c r="E182" s="20"/>
      <c r="F182" s="76"/>
      <c r="G182" s="9"/>
      <c r="H182" s="190"/>
      <c r="I182" s="79"/>
      <c r="J182" s="97"/>
      <c r="K182" s="51"/>
      <c r="L182" s="53">
        <v>14</v>
      </c>
      <c r="M182" s="73"/>
    </row>
    <row r="183" spans="2:13" s="171" customFormat="1" ht="16.149999999999999" customHeight="1">
      <c r="B183" s="84"/>
      <c r="C183" s="215"/>
      <c r="D183" s="66"/>
      <c r="E183" s="18"/>
      <c r="F183" s="93"/>
      <c r="G183" s="7"/>
      <c r="H183" s="70"/>
      <c r="I183" s="71"/>
      <c r="J183" s="125"/>
      <c r="K183" s="51"/>
      <c r="L183" s="53">
        <v>15</v>
      </c>
      <c r="M183" s="73"/>
    </row>
    <row r="184" spans="2:13" s="171" customFormat="1" ht="16.149999999999999" customHeight="1">
      <c r="B184" s="126"/>
      <c r="C184" s="103"/>
      <c r="D184" s="78"/>
      <c r="E184" s="20"/>
      <c r="F184" s="76"/>
      <c r="G184" s="9"/>
      <c r="H184" s="78"/>
      <c r="I184" s="79"/>
      <c r="J184" s="97"/>
      <c r="K184" s="51"/>
      <c r="L184" s="53">
        <v>16</v>
      </c>
      <c r="M184" s="73"/>
    </row>
    <row r="185" spans="2:13" s="171" customFormat="1" ht="16.149999999999999" customHeight="1">
      <c r="B185" s="108"/>
      <c r="C185" s="215"/>
      <c r="D185" s="66"/>
      <c r="E185" s="18"/>
      <c r="F185" s="93"/>
      <c r="G185" s="7"/>
      <c r="H185" s="70"/>
      <c r="I185" s="71"/>
      <c r="J185" s="125"/>
      <c r="K185" s="51"/>
      <c r="L185" s="53">
        <v>17</v>
      </c>
      <c r="M185" s="73"/>
    </row>
    <row r="186" spans="2:13" s="171" customFormat="1" ht="16.149999999999999" customHeight="1">
      <c r="B186" s="47"/>
      <c r="C186" s="103"/>
      <c r="D186" s="75"/>
      <c r="E186" s="20"/>
      <c r="F186" s="76"/>
      <c r="G186" s="9"/>
      <c r="H186" s="78"/>
      <c r="I186" s="79"/>
      <c r="J186" s="97"/>
      <c r="K186" s="51"/>
      <c r="L186" s="53">
        <v>18</v>
      </c>
      <c r="M186" s="73"/>
    </row>
    <row r="187" spans="2:13" s="171" customFormat="1" ht="16.149999999999999" customHeight="1">
      <c r="B187" s="108"/>
      <c r="C187" s="91"/>
      <c r="D187" s="66"/>
      <c r="E187" s="18"/>
      <c r="F187" s="93"/>
      <c r="G187" s="7"/>
      <c r="H187" s="70"/>
      <c r="I187" s="87"/>
      <c r="J187" s="125"/>
      <c r="K187" s="51"/>
      <c r="L187" s="53">
        <v>19</v>
      </c>
      <c r="M187" s="73"/>
    </row>
    <row r="188" spans="2:13" s="171" customFormat="1" ht="16.149999999999999" customHeight="1">
      <c r="B188" s="126"/>
      <c r="C188" s="75"/>
      <c r="D188" s="78"/>
      <c r="E188" s="20"/>
      <c r="F188" s="76"/>
      <c r="G188" s="9"/>
      <c r="H188" s="190"/>
      <c r="I188" s="79"/>
      <c r="J188" s="97"/>
      <c r="K188" s="51"/>
      <c r="L188" s="53">
        <v>20</v>
      </c>
      <c r="M188" s="73"/>
    </row>
    <row r="189" spans="2:13" s="171" customFormat="1" ht="16.149999999999999" customHeight="1">
      <c r="B189" s="108"/>
      <c r="C189" s="84"/>
      <c r="D189" s="66"/>
      <c r="E189" s="18"/>
      <c r="F189" s="93"/>
      <c r="G189" s="7"/>
      <c r="H189" s="70"/>
      <c r="I189" s="71"/>
      <c r="J189" s="125"/>
      <c r="K189" s="51"/>
      <c r="L189" s="53">
        <v>21</v>
      </c>
      <c r="M189" s="73"/>
    </row>
    <row r="190" spans="2:13" s="171" customFormat="1" ht="16.149999999999999" customHeight="1">
      <c r="B190" s="127"/>
      <c r="C190" s="103"/>
      <c r="D190" s="78"/>
      <c r="E190" s="20"/>
      <c r="F190" s="76"/>
      <c r="G190" s="9"/>
      <c r="H190" s="78"/>
      <c r="I190" s="95"/>
      <c r="J190" s="97"/>
      <c r="K190" s="51"/>
      <c r="L190" s="53">
        <v>22</v>
      </c>
      <c r="M190" s="73"/>
    </row>
    <row r="191" spans="2:13" s="171" customFormat="1" ht="16.149999999999999" customHeight="1">
      <c r="B191" s="84"/>
      <c r="C191" s="84"/>
      <c r="D191" s="66"/>
      <c r="E191" s="18"/>
      <c r="F191" s="93"/>
      <c r="G191" s="10"/>
      <c r="H191" s="98"/>
      <c r="I191" s="216"/>
      <c r="J191" s="129"/>
      <c r="K191" s="51"/>
      <c r="L191" s="53">
        <v>23</v>
      </c>
      <c r="M191" s="73"/>
    </row>
    <row r="192" spans="2:13" s="171" customFormat="1" ht="16.149999999999999" customHeight="1">
      <c r="B192" s="127"/>
      <c r="C192" s="132"/>
      <c r="D192" s="75"/>
      <c r="E192" s="20"/>
      <c r="F192" s="76"/>
      <c r="G192" s="10"/>
      <c r="H192" s="98"/>
      <c r="I192" s="216"/>
      <c r="J192" s="129"/>
      <c r="K192" s="51"/>
      <c r="L192" s="53">
        <v>24</v>
      </c>
      <c r="M192" s="73"/>
    </row>
    <row r="193" spans="2:13" s="171" customFormat="1" ht="16.149999999999999" customHeight="1">
      <c r="B193" s="112"/>
      <c r="C193" s="215"/>
      <c r="D193" s="66"/>
      <c r="E193" s="18"/>
      <c r="F193" s="93"/>
      <c r="G193" s="7"/>
      <c r="H193" s="70"/>
      <c r="I193" s="71"/>
      <c r="J193" s="125"/>
      <c r="K193" s="51"/>
      <c r="L193" s="53">
        <v>25</v>
      </c>
      <c r="M193" s="73"/>
    </row>
    <row r="194" spans="2:13" s="171" customFormat="1" ht="16.149999999999999" customHeight="1">
      <c r="B194" s="126"/>
      <c r="C194" s="103"/>
      <c r="D194" s="75"/>
      <c r="E194" s="20"/>
      <c r="F194" s="76"/>
      <c r="G194" s="9"/>
      <c r="H194" s="78"/>
      <c r="I194" s="95"/>
      <c r="J194" s="97"/>
      <c r="K194" s="51"/>
      <c r="L194" s="53">
        <v>26</v>
      </c>
      <c r="M194" s="73"/>
    </row>
    <row r="195" spans="2:13" s="171" customFormat="1" ht="16.149999999999999" customHeight="1">
      <c r="B195" s="46"/>
      <c r="C195" s="102"/>
      <c r="D195" s="66"/>
      <c r="E195" s="18"/>
      <c r="F195" s="93"/>
      <c r="G195" s="7"/>
      <c r="H195" s="70"/>
      <c r="I195" s="71"/>
      <c r="J195" s="125"/>
      <c r="K195" s="51"/>
      <c r="L195" s="53">
        <v>27</v>
      </c>
      <c r="M195" s="73"/>
    </row>
    <row r="196" spans="2:13" s="171" customFormat="1" ht="16.149999999999999" customHeight="1">
      <c r="B196" s="47"/>
      <c r="C196" s="75"/>
      <c r="D196" s="75"/>
      <c r="E196" s="20"/>
      <c r="F196" s="76"/>
      <c r="G196" s="9"/>
      <c r="H196" s="190"/>
      <c r="I196" s="95"/>
      <c r="J196" s="97"/>
      <c r="K196" s="51"/>
      <c r="L196" s="53">
        <v>28</v>
      </c>
      <c r="M196" s="73"/>
    </row>
    <row r="197" spans="2:13" s="171" customFormat="1" ht="16.149999999999999" customHeight="1">
      <c r="B197" s="91"/>
      <c r="C197" s="215"/>
      <c r="D197" s="66"/>
      <c r="E197" s="18"/>
      <c r="F197" s="93"/>
      <c r="G197" s="7"/>
      <c r="H197" s="70"/>
      <c r="I197" s="71"/>
      <c r="J197" s="125"/>
      <c r="K197" s="51"/>
      <c r="L197" s="53">
        <v>29</v>
      </c>
      <c r="M197" s="73"/>
    </row>
    <row r="198" spans="2:13" s="171" customFormat="1" ht="16.149999999999999" customHeight="1">
      <c r="B198" s="107"/>
      <c r="C198" s="75"/>
      <c r="D198" s="75"/>
      <c r="E198" s="20"/>
      <c r="F198" s="76"/>
      <c r="G198" s="9"/>
      <c r="H198" s="78"/>
      <c r="I198" s="79"/>
      <c r="J198" s="90"/>
      <c r="K198" s="51"/>
      <c r="L198" s="53">
        <v>30</v>
      </c>
      <c r="M198" s="73"/>
    </row>
  </sheetData>
  <mergeCells count="13">
    <mergeCell ref="C69:D69"/>
    <mergeCell ref="I69:J69"/>
    <mergeCell ref="C3:D3"/>
    <mergeCell ref="I3:J3"/>
    <mergeCell ref="D12:D13"/>
    <mergeCell ref="C36:D36"/>
    <mergeCell ref="I36:J36"/>
    <mergeCell ref="C102:D102"/>
    <mergeCell ref="I102:J102"/>
    <mergeCell ref="C135:D135"/>
    <mergeCell ref="I135:J135"/>
    <mergeCell ref="C168:D168"/>
    <mergeCell ref="I168:J168"/>
  </mergeCells>
  <phoneticPr fontId="4"/>
  <dataValidations count="1">
    <dataValidation imeMode="halfAlpha" allowBlank="1" showInputMessage="1" showErrorMessage="1" sqref="C94 B119 D113 D111" xr:uid="{11425474-4C1B-4F53-8D24-B31BF2FBCBCA}"/>
  </dataValidations>
  <pageMargins left="0.74803149606299213" right="0.74803149606299213" top="0.98425196850393704" bottom="0.98425196850393704" header="0.51181102362204722" footer="0.51181102362204722"/>
  <pageSetup paperSize="9" scale="82" orientation="landscape" horizontalDpi="300" verticalDpi="300" r:id="rId1"/>
  <headerFooter alignWithMargins="0">
    <oddFooter>&amp;C&amp;P&amp;R安房郡市広域市町村圏事務組合</oddFooter>
  </headerFooter>
  <rowBreaks count="5" manualBreakCount="5">
    <brk id="33" min="1" max="9" man="1"/>
    <brk id="66" min="1" max="9" man="1"/>
    <brk id="99" min="1" max="9" man="1"/>
    <brk id="132" min="1" max="9" man="1"/>
    <brk id="165" min="1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4D68C-777B-480A-8148-CCF67E45BDDD}">
  <sheetPr>
    <tabColor rgb="FFFFFF00"/>
    <pageSetUpPr autoPageBreaks="0"/>
  </sheetPr>
  <dimension ref="B1:M396"/>
  <sheetViews>
    <sheetView view="pageBreakPreview" topLeftCell="A55" zoomScaleNormal="90" zoomScaleSheetLayoutView="100" workbookViewId="0">
      <selection activeCell="H7" sqref="H7"/>
    </sheetView>
  </sheetViews>
  <sheetFormatPr defaultColWidth="10" defaultRowHeight="31.5" customHeight="1"/>
  <cols>
    <col min="1" max="1" width="10" style="51"/>
    <col min="2" max="2" width="19.5" style="51" customWidth="1"/>
    <col min="3" max="3" width="25.125" style="51" customWidth="1"/>
    <col min="4" max="4" width="25.875" style="51" customWidth="1"/>
    <col min="5" max="5" width="11.25" style="52" customWidth="1"/>
    <col min="6" max="6" width="8.25" style="53" customWidth="1"/>
    <col min="7" max="7" width="12.375" style="51" customWidth="1"/>
    <col min="8" max="8" width="19.75" style="54" customWidth="1"/>
    <col min="9" max="9" width="10.5" style="54" customWidth="1"/>
    <col min="10" max="10" width="10.375" style="51" customWidth="1"/>
    <col min="11" max="11" width="2.125" style="51" customWidth="1"/>
    <col min="12" max="12" width="3.5" style="170" customWidth="1"/>
    <col min="13" max="13" width="10" style="171" customWidth="1"/>
    <col min="14" max="16384" width="10" style="51"/>
  </cols>
  <sheetData>
    <row r="1" spans="2:13" ht="21" customHeight="1">
      <c r="B1" s="51" t="s">
        <v>748</v>
      </c>
      <c r="G1" s="53"/>
    </row>
    <row r="2" spans="2:13" ht="25.15" customHeight="1">
      <c r="B2" s="55" t="s">
        <v>36</v>
      </c>
      <c r="C2" s="56" t="s">
        <v>99</v>
      </c>
      <c r="D2" s="56"/>
      <c r="E2" s="57"/>
      <c r="F2" s="56"/>
      <c r="G2" s="56"/>
      <c r="H2" s="59"/>
      <c r="I2" s="60"/>
      <c r="J2" s="61"/>
    </row>
    <row r="3" spans="2:13" s="53" customFormat="1" ht="24" customHeight="1">
      <c r="B3" s="62" t="s">
        <v>38</v>
      </c>
      <c r="C3" s="327" t="s">
        <v>39</v>
      </c>
      <c r="D3" s="328"/>
      <c r="E3" s="63" t="s">
        <v>19</v>
      </c>
      <c r="F3" s="64" t="s">
        <v>20</v>
      </c>
      <c r="G3" s="64" t="s">
        <v>21</v>
      </c>
      <c r="H3" s="65" t="s">
        <v>22</v>
      </c>
      <c r="I3" s="331" t="s">
        <v>100</v>
      </c>
      <c r="J3" s="332"/>
      <c r="L3" s="170"/>
      <c r="M3" s="170"/>
    </row>
    <row r="4" spans="2:13" ht="16.149999999999999" customHeight="1">
      <c r="B4" s="112" t="s">
        <v>552</v>
      </c>
      <c r="C4" s="215"/>
      <c r="D4" s="70"/>
      <c r="E4" s="18"/>
      <c r="F4" s="68"/>
      <c r="G4" s="7"/>
      <c r="H4" s="70"/>
      <c r="I4" s="71"/>
      <c r="J4" s="125"/>
      <c r="L4" s="53">
        <v>1</v>
      </c>
      <c r="M4" s="73"/>
    </row>
    <row r="5" spans="2:13" ht="16.149999999999999" customHeight="1">
      <c r="B5" s="19"/>
      <c r="C5" s="75"/>
      <c r="D5" s="78"/>
      <c r="E5" s="3"/>
      <c r="F5" s="114"/>
      <c r="G5" s="9"/>
      <c r="H5" s="78"/>
      <c r="I5" s="79"/>
      <c r="J5" s="97"/>
      <c r="L5" s="53">
        <v>2</v>
      </c>
      <c r="M5" s="73"/>
    </row>
    <row r="6" spans="2:13" ht="16.149999999999999" customHeight="1">
      <c r="B6" s="17"/>
      <c r="C6" s="215" t="s">
        <v>553</v>
      </c>
      <c r="D6" s="70"/>
      <c r="E6" s="18"/>
      <c r="F6" s="93"/>
      <c r="G6" s="7"/>
      <c r="H6" s="70"/>
      <c r="I6" s="71"/>
      <c r="J6" s="125"/>
      <c r="L6" s="53">
        <v>3</v>
      </c>
      <c r="M6" s="73"/>
    </row>
    <row r="7" spans="2:13" ht="16.149999999999999" customHeight="1">
      <c r="B7" s="19"/>
      <c r="C7" s="103" t="s">
        <v>554</v>
      </c>
      <c r="D7" s="103" t="s">
        <v>555</v>
      </c>
      <c r="E7" s="20">
        <v>1</v>
      </c>
      <c r="F7" s="76" t="s">
        <v>0</v>
      </c>
      <c r="G7" s="9"/>
      <c r="H7" s="78"/>
      <c r="I7" s="79"/>
      <c r="J7" s="97"/>
      <c r="L7" s="53">
        <v>4</v>
      </c>
      <c r="M7" s="73"/>
    </row>
    <row r="8" spans="2:13" ht="16.149999999999999" customHeight="1">
      <c r="B8" s="46"/>
      <c r="C8" s="215"/>
      <c r="D8" s="70"/>
      <c r="E8" s="18"/>
      <c r="F8" s="93"/>
      <c r="G8" s="7"/>
      <c r="H8" s="70"/>
      <c r="I8" s="71"/>
      <c r="J8" s="125"/>
      <c r="L8" s="53">
        <v>5</v>
      </c>
      <c r="M8" s="73"/>
    </row>
    <row r="9" spans="2:13" ht="16.149999999999999" customHeight="1">
      <c r="B9" s="47"/>
      <c r="C9" s="103"/>
      <c r="D9" s="103" t="s">
        <v>556</v>
      </c>
      <c r="E9" s="20">
        <v>1</v>
      </c>
      <c r="F9" s="76" t="s">
        <v>0</v>
      </c>
      <c r="G9" s="9"/>
      <c r="H9" s="78"/>
      <c r="I9" s="79"/>
      <c r="J9" s="97"/>
      <c r="L9" s="53">
        <v>6</v>
      </c>
      <c r="M9" s="73"/>
    </row>
    <row r="10" spans="2:13" ht="16.149999999999999" customHeight="1">
      <c r="B10" s="46"/>
      <c r="C10" s="215" t="s">
        <v>553</v>
      </c>
      <c r="D10" s="70"/>
      <c r="E10" s="18"/>
      <c r="F10" s="93"/>
      <c r="G10" s="7"/>
      <c r="H10" s="70"/>
      <c r="I10" s="71"/>
      <c r="J10" s="125"/>
      <c r="L10" s="53">
        <v>7</v>
      </c>
      <c r="M10" s="73"/>
    </row>
    <row r="11" spans="2:13" s="171" customFormat="1" ht="16.149999999999999" customHeight="1">
      <c r="B11" s="47"/>
      <c r="C11" s="103" t="s">
        <v>557</v>
      </c>
      <c r="D11" s="103" t="s">
        <v>555</v>
      </c>
      <c r="E11" s="20">
        <v>1</v>
      </c>
      <c r="F11" s="76" t="s">
        <v>0</v>
      </c>
      <c r="G11" s="9"/>
      <c r="H11" s="78"/>
      <c r="I11" s="79"/>
      <c r="J11" s="97"/>
      <c r="K11" s="51"/>
      <c r="L11" s="53">
        <v>8</v>
      </c>
      <c r="M11" s="73"/>
    </row>
    <row r="12" spans="2:13" s="171" customFormat="1" ht="16.149999999999999" customHeight="1">
      <c r="B12" s="91"/>
      <c r="C12" s="21"/>
      <c r="D12" s="70"/>
      <c r="E12" s="18"/>
      <c r="F12" s="93"/>
      <c r="G12" s="7"/>
      <c r="H12" s="70"/>
      <c r="I12" s="71"/>
      <c r="J12" s="125"/>
      <c r="K12" s="51"/>
      <c r="L12" s="53">
        <v>9</v>
      </c>
      <c r="M12" s="73"/>
    </row>
    <row r="13" spans="2:13" s="171" customFormat="1" ht="16.149999999999999" customHeight="1">
      <c r="B13" s="107"/>
      <c r="C13" s="22"/>
      <c r="D13" s="103" t="s">
        <v>556</v>
      </c>
      <c r="E13" s="20">
        <v>1</v>
      </c>
      <c r="F13" s="76" t="s">
        <v>0</v>
      </c>
      <c r="G13" s="9"/>
      <c r="H13" s="78"/>
      <c r="I13" s="79"/>
      <c r="J13" s="97"/>
      <c r="K13" s="51"/>
      <c r="L13" s="53">
        <v>10</v>
      </c>
      <c r="M13" s="73"/>
    </row>
    <row r="14" spans="2:13" s="171" customFormat="1" ht="16.149999999999999" customHeight="1">
      <c r="B14" s="46"/>
      <c r="C14" s="93" t="s">
        <v>558</v>
      </c>
      <c r="D14" s="70"/>
      <c r="E14" s="18"/>
      <c r="F14" s="93"/>
      <c r="G14" s="7"/>
      <c r="H14" s="70"/>
      <c r="I14" s="71"/>
      <c r="J14" s="125"/>
      <c r="K14" s="51"/>
      <c r="L14" s="53">
        <v>11</v>
      </c>
      <c r="M14" s="73"/>
    </row>
    <row r="15" spans="2:13" s="171" customFormat="1" ht="16.149999999999999" customHeight="1">
      <c r="B15" s="47"/>
      <c r="C15" s="103" t="s">
        <v>557</v>
      </c>
      <c r="D15" s="103" t="s">
        <v>556</v>
      </c>
      <c r="E15" s="20">
        <v>1</v>
      </c>
      <c r="F15" s="76" t="s">
        <v>0</v>
      </c>
      <c r="G15" s="9"/>
      <c r="H15" s="78"/>
      <c r="I15" s="79"/>
      <c r="J15" s="97"/>
      <c r="K15" s="51"/>
      <c r="L15" s="53">
        <v>12</v>
      </c>
      <c r="M15" s="73"/>
    </row>
    <row r="16" spans="2:13" s="171" customFormat="1" ht="16.149999999999999" customHeight="1">
      <c r="B16" s="84"/>
      <c r="C16" s="215" t="s">
        <v>559</v>
      </c>
      <c r="D16" s="70"/>
      <c r="E16" s="18"/>
      <c r="F16" s="93"/>
      <c r="G16" s="7"/>
      <c r="H16" s="70"/>
      <c r="I16" s="71"/>
      <c r="J16" s="125"/>
      <c r="K16" s="51"/>
      <c r="L16" s="53">
        <v>13</v>
      </c>
      <c r="M16" s="73"/>
    </row>
    <row r="17" spans="2:13" s="171" customFormat="1" ht="16.149999999999999" customHeight="1">
      <c r="B17" s="126"/>
      <c r="C17" s="103" t="s">
        <v>554</v>
      </c>
      <c r="D17" s="103" t="s">
        <v>555</v>
      </c>
      <c r="E17" s="20">
        <v>1</v>
      </c>
      <c r="F17" s="76" t="s">
        <v>0</v>
      </c>
      <c r="G17" s="9"/>
      <c r="H17" s="78"/>
      <c r="I17" s="79"/>
      <c r="J17" s="97"/>
      <c r="K17" s="51"/>
      <c r="L17" s="53">
        <v>14</v>
      </c>
      <c r="M17" s="73"/>
    </row>
    <row r="18" spans="2:13" s="171" customFormat="1" ht="16.149999999999999" customHeight="1">
      <c r="B18" s="84"/>
      <c r="C18" s="93"/>
      <c r="D18" s="70"/>
      <c r="E18" s="18"/>
      <c r="F18" s="93"/>
      <c r="G18" s="7"/>
      <c r="H18" s="70"/>
      <c r="I18" s="71"/>
      <c r="J18" s="125"/>
      <c r="K18" s="51"/>
      <c r="L18" s="53">
        <v>15</v>
      </c>
      <c r="M18" s="73"/>
    </row>
    <row r="19" spans="2:13" s="171" customFormat="1" ht="16.149999999999999" customHeight="1">
      <c r="B19" s="126"/>
      <c r="C19" s="75"/>
      <c r="D19" s="103" t="s">
        <v>556</v>
      </c>
      <c r="E19" s="20">
        <v>1</v>
      </c>
      <c r="F19" s="76" t="s">
        <v>0</v>
      </c>
      <c r="G19" s="9"/>
      <c r="H19" s="78"/>
      <c r="I19" s="79"/>
      <c r="J19" s="97"/>
      <c r="K19" s="51"/>
      <c r="L19" s="53">
        <v>16</v>
      </c>
      <c r="M19" s="73"/>
    </row>
    <row r="20" spans="2:13" s="171" customFormat="1" ht="16.149999999999999" customHeight="1">
      <c r="B20" s="84"/>
      <c r="C20" s="215" t="s">
        <v>559</v>
      </c>
      <c r="D20" s="66"/>
      <c r="E20" s="18"/>
      <c r="F20" s="93"/>
      <c r="G20" s="7"/>
      <c r="H20" s="70"/>
      <c r="I20" s="71"/>
      <c r="J20" s="125"/>
      <c r="K20" s="51"/>
      <c r="L20" s="53">
        <v>17</v>
      </c>
      <c r="M20" s="73"/>
    </row>
    <row r="21" spans="2:13" s="171" customFormat="1" ht="16.149999999999999" customHeight="1">
      <c r="B21" s="19"/>
      <c r="C21" s="103" t="s">
        <v>557</v>
      </c>
      <c r="D21" s="103" t="s">
        <v>555</v>
      </c>
      <c r="E21" s="20">
        <v>1</v>
      </c>
      <c r="F21" s="76" t="s">
        <v>0</v>
      </c>
      <c r="G21" s="9"/>
      <c r="H21" s="78"/>
      <c r="I21" s="79"/>
      <c r="J21" s="97"/>
      <c r="K21" s="51"/>
      <c r="L21" s="53">
        <v>18</v>
      </c>
      <c r="M21" s="73"/>
    </row>
    <row r="22" spans="2:13" s="171" customFormat="1" ht="16.149999999999999" customHeight="1">
      <c r="B22" s="17"/>
      <c r="C22" s="84"/>
      <c r="D22" s="66"/>
      <c r="E22" s="18"/>
      <c r="F22" s="93"/>
      <c r="G22" s="7"/>
      <c r="H22" s="70"/>
      <c r="I22" s="87"/>
      <c r="J22" s="125"/>
      <c r="K22" s="51"/>
      <c r="L22" s="53">
        <v>19</v>
      </c>
      <c r="M22" s="73"/>
    </row>
    <row r="23" spans="2:13" s="171" customFormat="1" ht="16.149999999999999" customHeight="1">
      <c r="B23" s="19"/>
      <c r="C23" s="132"/>
      <c r="D23" s="103" t="s">
        <v>560</v>
      </c>
      <c r="E23" s="20">
        <v>1</v>
      </c>
      <c r="F23" s="76" t="s">
        <v>0</v>
      </c>
      <c r="G23" s="9"/>
      <c r="H23" s="78"/>
      <c r="I23" s="79"/>
      <c r="J23" s="97"/>
      <c r="K23" s="51"/>
      <c r="L23" s="53">
        <v>20</v>
      </c>
      <c r="M23" s="73"/>
    </row>
    <row r="24" spans="2:13" s="171" customFormat="1" ht="16.149999999999999" customHeight="1">
      <c r="B24" s="84"/>
      <c r="C24" s="93" t="s">
        <v>561</v>
      </c>
      <c r="D24" s="70"/>
      <c r="E24" s="18"/>
      <c r="F24" s="93"/>
      <c r="G24" s="7"/>
      <c r="H24" s="70"/>
      <c r="I24" s="71"/>
      <c r="J24" s="125"/>
      <c r="K24" s="51"/>
      <c r="L24" s="53">
        <v>21</v>
      </c>
      <c r="M24" s="73"/>
    </row>
    <row r="25" spans="2:13" s="171" customFormat="1" ht="16.149999999999999" customHeight="1">
      <c r="B25" s="127"/>
      <c r="C25" s="103" t="s">
        <v>557</v>
      </c>
      <c r="D25" s="103" t="s">
        <v>556</v>
      </c>
      <c r="E25" s="20">
        <v>1</v>
      </c>
      <c r="F25" s="76" t="s">
        <v>0</v>
      </c>
      <c r="G25" s="9"/>
      <c r="H25" s="78"/>
      <c r="I25" s="95"/>
      <c r="J25" s="97"/>
      <c r="K25" s="51"/>
      <c r="L25" s="53">
        <v>22</v>
      </c>
      <c r="M25" s="73"/>
    </row>
    <row r="26" spans="2:13" s="171" customFormat="1" ht="16.149999999999999" customHeight="1">
      <c r="B26" s="84"/>
      <c r="C26" s="93" t="s">
        <v>562</v>
      </c>
      <c r="D26" s="70"/>
      <c r="E26" s="18"/>
      <c r="F26" s="93"/>
      <c r="G26" s="10"/>
      <c r="H26" s="98"/>
      <c r="I26" s="216"/>
      <c r="J26" s="129"/>
      <c r="K26" s="51"/>
      <c r="L26" s="53">
        <v>23</v>
      </c>
      <c r="M26" s="73"/>
    </row>
    <row r="27" spans="2:13" s="171" customFormat="1" ht="16.149999999999999" customHeight="1">
      <c r="B27" s="126"/>
      <c r="C27" s="103" t="s">
        <v>557</v>
      </c>
      <c r="D27" s="103" t="s">
        <v>556</v>
      </c>
      <c r="E27" s="20">
        <v>1</v>
      </c>
      <c r="F27" s="76" t="s">
        <v>0</v>
      </c>
      <c r="G27" s="10"/>
      <c r="H27" s="98"/>
      <c r="I27" s="216"/>
      <c r="J27" s="129"/>
      <c r="K27" s="51"/>
      <c r="L27" s="53">
        <v>24</v>
      </c>
      <c r="M27" s="73"/>
    </row>
    <row r="28" spans="2:13" s="171" customFormat="1" ht="16.149999999999999" customHeight="1">
      <c r="B28" s="112"/>
      <c r="C28" s="215"/>
      <c r="D28" s="70"/>
      <c r="E28" s="18"/>
      <c r="F28" s="93"/>
      <c r="G28" s="7"/>
      <c r="H28" s="70"/>
      <c r="I28" s="71"/>
      <c r="J28" s="125"/>
      <c r="K28" s="51"/>
      <c r="L28" s="53">
        <v>25</v>
      </c>
      <c r="M28" s="73"/>
    </row>
    <row r="29" spans="2:13" s="171" customFormat="1" ht="16.149999999999999" customHeight="1">
      <c r="B29" s="126"/>
      <c r="C29" s="132" t="s">
        <v>41</v>
      </c>
      <c r="D29" s="103"/>
      <c r="E29" s="20"/>
      <c r="F29" s="76"/>
      <c r="G29" s="9"/>
      <c r="H29" s="78"/>
      <c r="I29" s="95"/>
      <c r="J29" s="97"/>
      <c r="K29" s="51"/>
      <c r="L29" s="53">
        <v>26</v>
      </c>
      <c r="M29" s="73"/>
    </row>
    <row r="30" spans="2:13" s="171" customFormat="1" ht="16.149999999999999" customHeight="1">
      <c r="B30" s="46"/>
      <c r="C30" s="93"/>
      <c r="D30" s="70"/>
      <c r="E30" s="18"/>
      <c r="F30" s="93"/>
      <c r="G30" s="7"/>
      <c r="H30" s="70"/>
      <c r="I30" s="71"/>
      <c r="J30" s="125"/>
      <c r="K30" s="51"/>
      <c r="L30" s="53">
        <v>27</v>
      </c>
      <c r="M30" s="73"/>
    </row>
    <row r="31" spans="2:13" s="171" customFormat="1" ht="16.149999999999999" customHeight="1">
      <c r="B31" s="47"/>
      <c r="C31" s="103"/>
      <c r="D31" s="103"/>
      <c r="E31" s="20"/>
      <c r="F31" s="76"/>
      <c r="G31" s="9"/>
      <c r="H31" s="190"/>
      <c r="I31" s="95"/>
      <c r="J31" s="97"/>
      <c r="K31" s="51"/>
      <c r="L31" s="53">
        <v>28</v>
      </c>
      <c r="M31" s="73"/>
    </row>
    <row r="32" spans="2:13" s="171" customFormat="1" ht="16.149999999999999" customHeight="1">
      <c r="B32" s="91"/>
      <c r="C32" s="219"/>
      <c r="D32" s="66"/>
      <c r="E32" s="18"/>
      <c r="F32" s="93"/>
      <c r="G32" s="7"/>
      <c r="H32" s="70"/>
      <c r="I32" s="71"/>
      <c r="J32" s="125"/>
      <c r="K32" s="51"/>
      <c r="L32" s="53">
        <v>29</v>
      </c>
      <c r="M32" s="73"/>
    </row>
    <row r="33" spans="2:13" s="171" customFormat="1" ht="16.149999999999999" customHeight="1">
      <c r="B33" s="107"/>
      <c r="C33" s="75"/>
      <c r="D33" s="78"/>
      <c r="E33" s="20"/>
      <c r="F33" s="76"/>
      <c r="G33" s="9"/>
      <c r="H33" s="78"/>
      <c r="I33" s="79"/>
      <c r="J33" s="90"/>
      <c r="K33" s="51"/>
      <c r="L33" s="53">
        <v>30</v>
      </c>
      <c r="M33" s="73"/>
    </row>
    <row r="34" spans="2:13" ht="21" customHeight="1">
      <c r="B34" s="51" t="s">
        <v>748</v>
      </c>
      <c r="G34" s="53"/>
    </row>
    <row r="35" spans="2:13" ht="25.15" customHeight="1">
      <c r="B35" s="55" t="s">
        <v>36</v>
      </c>
      <c r="C35" s="56" t="s">
        <v>99</v>
      </c>
      <c r="D35" s="56"/>
      <c r="E35" s="57"/>
      <c r="F35" s="56"/>
      <c r="G35" s="56"/>
      <c r="H35" s="59"/>
      <c r="I35" s="60"/>
      <c r="J35" s="61"/>
    </row>
    <row r="36" spans="2:13" s="53" customFormat="1" ht="24" customHeight="1">
      <c r="B36" s="62" t="s">
        <v>38</v>
      </c>
      <c r="C36" s="327" t="s">
        <v>39</v>
      </c>
      <c r="D36" s="328"/>
      <c r="E36" s="63" t="s">
        <v>19</v>
      </c>
      <c r="F36" s="64" t="s">
        <v>20</v>
      </c>
      <c r="G36" s="64" t="s">
        <v>21</v>
      </c>
      <c r="H36" s="65" t="s">
        <v>22</v>
      </c>
      <c r="I36" s="331" t="s">
        <v>100</v>
      </c>
      <c r="J36" s="332"/>
      <c r="L36" s="170"/>
      <c r="M36" s="170"/>
    </row>
    <row r="37" spans="2:13" ht="16.149999999999999" customHeight="1">
      <c r="B37" s="223" t="s">
        <v>563</v>
      </c>
      <c r="C37" s="102"/>
      <c r="D37" s="66"/>
      <c r="E37" s="18"/>
      <c r="F37" s="93"/>
      <c r="G37" s="7"/>
      <c r="H37" s="70"/>
      <c r="I37" s="71"/>
      <c r="J37" s="125"/>
      <c r="L37" s="53">
        <v>1</v>
      </c>
      <c r="M37" s="73"/>
    </row>
    <row r="38" spans="2:13" ht="16.149999999999999" customHeight="1">
      <c r="B38" s="47"/>
      <c r="C38" s="75"/>
      <c r="D38" s="75"/>
      <c r="E38" s="20">
        <v>1</v>
      </c>
      <c r="F38" s="76" t="s">
        <v>0</v>
      </c>
      <c r="G38" s="9"/>
      <c r="H38" s="78"/>
      <c r="I38" s="79"/>
      <c r="J38" s="97"/>
      <c r="L38" s="53">
        <v>2</v>
      </c>
      <c r="M38" s="73"/>
    </row>
    <row r="39" spans="2:13" ht="16.149999999999999" customHeight="1">
      <c r="B39" s="46"/>
      <c r="C39" s="215"/>
      <c r="D39" s="70"/>
      <c r="E39" s="18"/>
      <c r="F39" s="68"/>
      <c r="G39" s="7"/>
      <c r="H39" s="70"/>
      <c r="I39" s="71"/>
      <c r="J39" s="125"/>
      <c r="L39" s="53">
        <v>3</v>
      </c>
      <c r="M39" s="73"/>
    </row>
    <row r="40" spans="2:13" ht="16.149999999999999" customHeight="1">
      <c r="B40" s="47"/>
      <c r="C40" s="132" t="s">
        <v>41</v>
      </c>
      <c r="D40" s="190"/>
      <c r="E40" s="20"/>
      <c r="F40" s="114"/>
      <c r="G40" s="9"/>
      <c r="H40" s="78"/>
      <c r="I40" s="79"/>
      <c r="J40" s="97"/>
      <c r="L40" s="53">
        <v>4</v>
      </c>
      <c r="M40" s="73"/>
    </row>
    <row r="41" spans="2:13" ht="16.149999999999999" customHeight="1">
      <c r="B41" s="223"/>
      <c r="C41" s="102"/>
      <c r="D41" s="66"/>
      <c r="E41" s="18"/>
      <c r="F41" s="93"/>
      <c r="G41" s="7"/>
      <c r="H41" s="70"/>
      <c r="I41" s="71"/>
      <c r="J41" s="125"/>
      <c r="L41" s="53">
        <v>5</v>
      </c>
      <c r="M41" s="73"/>
    </row>
    <row r="42" spans="2:13" ht="16.149999999999999" customHeight="1">
      <c r="B42" s="47"/>
      <c r="C42" s="75"/>
      <c r="D42" s="75"/>
      <c r="E42" s="20"/>
      <c r="F42" s="76"/>
      <c r="G42" s="9"/>
      <c r="H42" s="78"/>
      <c r="I42" s="79"/>
      <c r="J42" s="97"/>
      <c r="L42" s="53">
        <v>6</v>
      </c>
      <c r="M42" s="73"/>
    </row>
    <row r="43" spans="2:13" ht="16.149999999999999" customHeight="1">
      <c r="B43" s="84" t="s">
        <v>564</v>
      </c>
      <c r="C43" s="215"/>
      <c r="D43" s="66"/>
      <c r="E43" s="18"/>
      <c r="F43" s="93"/>
      <c r="G43" s="7"/>
      <c r="H43" s="70"/>
      <c r="I43" s="71"/>
      <c r="J43" s="125"/>
      <c r="L43" s="53">
        <v>7</v>
      </c>
      <c r="M43" s="73"/>
    </row>
    <row r="44" spans="2:13" s="171" customFormat="1" ht="16.149999999999999" customHeight="1">
      <c r="B44" s="126"/>
      <c r="C44" s="103"/>
      <c r="D44" s="75"/>
      <c r="E44" s="20">
        <v>1</v>
      </c>
      <c r="F44" s="76" t="s">
        <v>0</v>
      </c>
      <c r="G44" s="9"/>
      <c r="H44" s="78"/>
      <c r="I44" s="79"/>
      <c r="J44" s="97"/>
      <c r="K44" s="51"/>
      <c r="L44" s="53">
        <v>8</v>
      </c>
      <c r="M44" s="73"/>
    </row>
    <row r="45" spans="2:13" s="171" customFormat="1" ht="16.149999999999999" customHeight="1">
      <c r="B45" s="112"/>
      <c r="C45" s="215"/>
      <c r="D45" s="66"/>
      <c r="E45" s="18"/>
      <c r="F45" s="93"/>
      <c r="G45" s="7"/>
      <c r="H45" s="70"/>
      <c r="I45" s="71"/>
      <c r="J45" s="125"/>
      <c r="K45" s="51"/>
      <c r="L45" s="53">
        <v>9</v>
      </c>
      <c r="M45" s="73"/>
    </row>
    <row r="46" spans="2:13" s="171" customFormat="1" ht="16.149999999999999" customHeight="1">
      <c r="B46" s="126"/>
      <c r="C46" s="132" t="s">
        <v>41</v>
      </c>
      <c r="D46" s="75"/>
      <c r="E46" s="20"/>
      <c r="F46" s="76"/>
      <c r="G46" s="9"/>
      <c r="H46" s="78"/>
      <c r="I46" s="79"/>
      <c r="J46" s="97"/>
      <c r="K46" s="51"/>
      <c r="L46" s="53">
        <v>10</v>
      </c>
      <c r="M46" s="73"/>
    </row>
    <row r="47" spans="2:13" s="171" customFormat="1" ht="16.149999999999999" customHeight="1">
      <c r="B47" s="112"/>
      <c r="C47" s="215"/>
      <c r="D47" s="66"/>
      <c r="E47" s="18"/>
      <c r="F47" s="93"/>
      <c r="G47" s="7"/>
      <c r="H47" s="70"/>
      <c r="I47" s="71"/>
      <c r="J47" s="125"/>
      <c r="K47" s="51"/>
      <c r="L47" s="53">
        <v>11</v>
      </c>
      <c r="M47" s="73"/>
    </row>
    <row r="48" spans="2:13" s="171" customFormat="1" ht="16.149999999999999" customHeight="1">
      <c r="B48" s="126"/>
      <c r="C48" s="132"/>
      <c r="D48" s="75"/>
      <c r="E48" s="20"/>
      <c r="F48" s="76"/>
      <c r="G48" s="9"/>
      <c r="H48" s="78"/>
      <c r="I48" s="79"/>
      <c r="J48" s="97"/>
      <c r="K48" s="51"/>
      <c r="L48" s="53">
        <v>12</v>
      </c>
      <c r="M48" s="73"/>
    </row>
    <row r="49" spans="2:13" s="171" customFormat="1" ht="16.149999999999999" customHeight="1">
      <c r="B49" s="46"/>
      <c r="C49" s="102"/>
      <c r="D49" s="66"/>
      <c r="E49" s="18"/>
      <c r="F49" s="93"/>
      <c r="G49" s="7"/>
      <c r="H49" s="70"/>
      <c r="I49" s="71"/>
      <c r="J49" s="125"/>
      <c r="K49" s="51"/>
      <c r="L49" s="53">
        <v>13</v>
      </c>
      <c r="M49" s="73"/>
    </row>
    <row r="50" spans="2:13" s="171" customFormat="1" ht="16.149999999999999" customHeight="1">
      <c r="B50" s="47"/>
      <c r="C50" s="75"/>
      <c r="D50" s="75"/>
      <c r="E50" s="20"/>
      <c r="F50" s="76"/>
      <c r="G50" s="9"/>
      <c r="H50" s="190"/>
      <c r="I50" s="79"/>
      <c r="J50" s="97"/>
      <c r="K50" s="51"/>
      <c r="L50" s="53">
        <v>14</v>
      </c>
      <c r="M50" s="73"/>
    </row>
    <row r="51" spans="2:13" s="171" customFormat="1" ht="16.149999999999999" customHeight="1">
      <c r="B51" s="84"/>
      <c r="C51" s="215"/>
      <c r="D51" s="70"/>
      <c r="E51" s="18"/>
      <c r="F51" s="68"/>
      <c r="G51" s="7"/>
      <c r="H51" s="70"/>
      <c r="I51" s="71"/>
      <c r="J51" s="125"/>
      <c r="K51" s="51"/>
      <c r="L51" s="53">
        <v>15</v>
      </c>
      <c r="M51" s="73"/>
    </row>
    <row r="52" spans="2:13" s="171" customFormat="1" ht="16.149999999999999" customHeight="1">
      <c r="B52" s="126"/>
      <c r="C52" s="103"/>
      <c r="D52" s="190"/>
      <c r="E52" s="20"/>
      <c r="F52" s="114"/>
      <c r="G52" s="9"/>
      <c r="H52" s="78"/>
      <c r="I52" s="79"/>
      <c r="J52" s="97"/>
      <c r="K52" s="51"/>
      <c r="L52" s="53">
        <v>16</v>
      </c>
      <c r="M52" s="73"/>
    </row>
    <row r="53" spans="2:13" s="171" customFormat="1" ht="16.149999999999999" customHeight="1">
      <c r="B53" s="84"/>
      <c r="C53" s="93"/>
      <c r="D53" s="70"/>
      <c r="E53" s="18"/>
      <c r="F53" s="68"/>
      <c r="G53" s="7"/>
      <c r="H53" s="70"/>
      <c r="I53" s="71"/>
      <c r="J53" s="125"/>
      <c r="K53" s="51"/>
      <c r="L53" s="53">
        <v>17</v>
      </c>
      <c r="M53" s="73"/>
    </row>
    <row r="54" spans="2:13" s="171" customFormat="1" ht="16.149999999999999" customHeight="1">
      <c r="B54" s="19"/>
      <c r="C54" s="75"/>
      <c r="D54" s="190"/>
      <c r="E54" s="20"/>
      <c r="F54" s="114"/>
      <c r="G54" s="9"/>
      <c r="H54" s="78"/>
      <c r="I54" s="79"/>
      <c r="J54" s="97"/>
      <c r="K54" s="51"/>
      <c r="L54" s="53">
        <v>18</v>
      </c>
      <c r="M54" s="73"/>
    </row>
    <row r="55" spans="2:13" s="171" customFormat="1" ht="16.149999999999999" customHeight="1">
      <c r="B55" s="84"/>
      <c r="C55" s="215"/>
      <c r="D55" s="66"/>
      <c r="E55" s="18"/>
      <c r="F55" s="93"/>
      <c r="G55" s="7"/>
      <c r="H55" s="70"/>
      <c r="I55" s="87"/>
      <c r="J55" s="125"/>
      <c r="K55" s="51"/>
      <c r="L55" s="53">
        <v>19</v>
      </c>
      <c r="M55" s="73"/>
    </row>
    <row r="56" spans="2:13" s="171" customFormat="1" ht="16.149999999999999" customHeight="1">
      <c r="B56" s="126"/>
      <c r="C56" s="103"/>
      <c r="D56" s="75"/>
      <c r="E56" s="20"/>
      <c r="F56" s="76"/>
      <c r="G56" s="9"/>
      <c r="H56" s="190"/>
      <c r="I56" s="79"/>
      <c r="J56" s="97"/>
      <c r="K56" s="51"/>
      <c r="L56" s="53">
        <v>20</v>
      </c>
      <c r="M56" s="73"/>
    </row>
    <row r="57" spans="2:13" s="171" customFormat="1" ht="16.149999999999999" customHeight="1">
      <c r="B57" s="112"/>
      <c r="C57" s="215"/>
      <c r="D57" s="66"/>
      <c r="E57" s="18"/>
      <c r="F57" s="93"/>
      <c r="G57" s="7"/>
      <c r="H57" s="70"/>
      <c r="I57" s="71"/>
      <c r="J57" s="125"/>
      <c r="K57" s="51"/>
      <c r="L57" s="53">
        <v>21</v>
      </c>
      <c r="M57" s="73"/>
    </row>
    <row r="58" spans="2:13" s="171" customFormat="1" ht="16.149999999999999" customHeight="1">
      <c r="B58" s="126"/>
      <c r="C58" s="103"/>
      <c r="D58" s="75"/>
      <c r="E58" s="20"/>
      <c r="F58" s="76"/>
      <c r="G58" s="9"/>
      <c r="H58" s="78"/>
      <c r="I58" s="95"/>
      <c r="J58" s="97"/>
      <c r="K58" s="51"/>
      <c r="L58" s="53">
        <v>22</v>
      </c>
      <c r="M58" s="73"/>
    </row>
    <row r="59" spans="2:13" s="171" customFormat="1" ht="16.149999999999999" customHeight="1">
      <c r="B59" s="46"/>
      <c r="C59" s="102"/>
      <c r="D59" s="66"/>
      <c r="E59" s="18"/>
      <c r="F59" s="93"/>
      <c r="G59" s="10"/>
      <c r="H59" s="98"/>
      <c r="I59" s="216"/>
      <c r="J59" s="129"/>
      <c r="K59" s="51"/>
      <c r="L59" s="53">
        <v>23</v>
      </c>
      <c r="M59" s="73"/>
    </row>
    <row r="60" spans="2:13" s="171" customFormat="1" ht="16.149999999999999" customHeight="1">
      <c r="B60" s="47"/>
      <c r="C60" s="75"/>
      <c r="D60" s="75"/>
      <c r="E60" s="20"/>
      <c r="F60" s="76"/>
      <c r="G60" s="10"/>
      <c r="H60" s="98"/>
      <c r="I60" s="216"/>
      <c r="J60" s="129"/>
      <c r="K60" s="51"/>
      <c r="L60" s="53">
        <v>24</v>
      </c>
      <c r="M60" s="73"/>
    </row>
    <row r="61" spans="2:13" s="171" customFormat="1" ht="16.149999999999999" customHeight="1">
      <c r="B61" s="112"/>
      <c r="C61" s="215"/>
      <c r="D61" s="66"/>
      <c r="E61" s="18"/>
      <c r="F61" s="93"/>
      <c r="G61" s="7"/>
      <c r="H61" s="70"/>
      <c r="I61" s="71"/>
      <c r="J61" s="125"/>
      <c r="K61" s="51"/>
      <c r="L61" s="53">
        <v>25</v>
      </c>
      <c r="M61" s="73"/>
    </row>
    <row r="62" spans="2:13" s="171" customFormat="1" ht="16.149999999999999" customHeight="1">
      <c r="B62" s="126"/>
      <c r="C62" s="103"/>
      <c r="D62" s="75"/>
      <c r="E62" s="20"/>
      <c r="F62" s="76"/>
      <c r="G62" s="9"/>
      <c r="H62" s="78"/>
      <c r="I62" s="95"/>
      <c r="J62" s="97"/>
      <c r="K62" s="51"/>
      <c r="L62" s="53">
        <v>26</v>
      </c>
      <c r="M62" s="73"/>
    </row>
    <row r="63" spans="2:13" s="171" customFormat="1" ht="16.149999999999999" customHeight="1">
      <c r="B63" s="46"/>
      <c r="C63" s="102"/>
      <c r="D63" s="66"/>
      <c r="E63" s="18"/>
      <c r="F63" s="93"/>
      <c r="G63" s="7"/>
      <c r="H63" s="70"/>
      <c r="I63" s="71"/>
      <c r="J63" s="125"/>
      <c r="K63" s="51"/>
      <c r="L63" s="53">
        <v>27</v>
      </c>
      <c r="M63" s="73"/>
    </row>
    <row r="64" spans="2:13" s="171" customFormat="1" ht="16.149999999999999" customHeight="1">
      <c r="B64" s="47"/>
      <c r="C64" s="75"/>
      <c r="D64" s="75"/>
      <c r="E64" s="20"/>
      <c r="F64" s="76"/>
      <c r="G64" s="9"/>
      <c r="H64" s="190"/>
      <c r="I64" s="95"/>
      <c r="J64" s="97"/>
      <c r="K64" s="51"/>
      <c r="L64" s="53">
        <v>28</v>
      </c>
      <c r="M64" s="73"/>
    </row>
    <row r="65" spans="2:13" s="171" customFormat="1" ht="16.149999999999999" customHeight="1">
      <c r="B65" s="91"/>
      <c r="C65" s="219"/>
      <c r="D65" s="66"/>
      <c r="E65" s="18"/>
      <c r="F65" s="93"/>
      <c r="G65" s="7"/>
      <c r="H65" s="70"/>
      <c r="I65" s="71"/>
      <c r="J65" s="125"/>
      <c r="K65" s="51"/>
      <c r="L65" s="53">
        <v>29</v>
      </c>
      <c r="M65" s="73"/>
    </row>
    <row r="66" spans="2:13" s="171" customFormat="1" ht="16.149999999999999" customHeight="1">
      <c r="B66" s="107"/>
      <c r="C66" s="75"/>
      <c r="D66" s="78"/>
      <c r="E66" s="20"/>
      <c r="F66" s="76"/>
      <c r="G66" s="9"/>
      <c r="H66" s="78"/>
      <c r="I66" s="79"/>
      <c r="J66" s="90"/>
      <c r="K66" s="51"/>
      <c r="L66" s="53">
        <v>30</v>
      </c>
      <c r="M66" s="73"/>
    </row>
    <row r="67" spans="2:13" ht="21" customHeight="1">
      <c r="B67" s="51" t="s">
        <v>748</v>
      </c>
      <c r="G67" s="53"/>
    </row>
    <row r="68" spans="2:13" ht="25.15" customHeight="1">
      <c r="B68" s="55" t="s">
        <v>36</v>
      </c>
      <c r="C68" s="56" t="s">
        <v>99</v>
      </c>
      <c r="D68" s="56"/>
      <c r="E68" s="57"/>
      <c r="F68" s="56"/>
      <c r="G68" s="56"/>
      <c r="H68" s="59"/>
      <c r="I68" s="60"/>
      <c r="J68" s="61"/>
    </row>
    <row r="69" spans="2:13" s="53" customFormat="1" ht="24" customHeight="1">
      <c r="B69" s="62" t="s">
        <v>38</v>
      </c>
      <c r="C69" s="327" t="s">
        <v>39</v>
      </c>
      <c r="D69" s="328"/>
      <c r="E69" s="63" t="s">
        <v>19</v>
      </c>
      <c r="F69" s="64" t="s">
        <v>20</v>
      </c>
      <c r="G69" s="64" t="s">
        <v>21</v>
      </c>
      <c r="H69" s="65" t="s">
        <v>22</v>
      </c>
      <c r="I69" s="331" t="s">
        <v>100</v>
      </c>
      <c r="J69" s="332"/>
      <c r="L69" s="170"/>
      <c r="M69" s="170"/>
    </row>
    <row r="70" spans="2:13" ht="16.149999999999999" customHeight="1">
      <c r="B70" s="112" t="s">
        <v>552</v>
      </c>
      <c r="C70" s="215" t="s">
        <v>553</v>
      </c>
      <c r="D70" s="66" t="s">
        <v>565</v>
      </c>
      <c r="E70" s="18"/>
      <c r="F70" s="93"/>
      <c r="G70" s="7"/>
      <c r="H70" s="70"/>
      <c r="I70" s="71"/>
      <c r="J70" s="125"/>
      <c r="L70" s="53">
        <v>1</v>
      </c>
      <c r="M70" s="73"/>
    </row>
    <row r="71" spans="2:13" ht="16.149999999999999" customHeight="1">
      <c r="B71" s="126"/>
      <c r="C71" s="103" t="s">
        <v>566</v>
      </c>
      <c r="D71" s="75" t="s">
        <v>567</v>
      </c>
      <c r="E71" s="20">
        <v>42</v>
      </c>
      <c r="F71" s="76" t="s">
        <v>44</v>
      </c>
      <c r="G71" s="9"/>
      <c r="H71" s="78"/>
      <c r="I71" s="79"/>
      <c r="J71" s="97"/>
      <c r="L71" s="53">
        <v>2</v>
      </c>
      <c r="M71" s="73"/>
    </row>
    <row r="72" spans="2:13" ht="16.149999999999999" customHeight="1">
      <c r="B72" s="46"/>
      <c r="C72" s="102"/>
      <c r="D72" s="66" t="s">
        <v>565</v>
      </c>
      <c r="E72" s="18"/>
      <c r="F72" s="93"/>
      <c r="G72" s="7"/>
      <c r="H72" s="70"/>
      <c r="I72" s="71"/>
      <c r="J72" s="125"/>
      <c r="L72" s="53">
        <v>3</v>
      </c>
      <c r="M72" s="73"/>
    </row>
    <row r="73" spans="2:13" ht="16.149999999999999" customHeight="1">
      <c r="B73" s="47"/>
      <c r="C73" s="75"/>
      <c r="D73" s="75" t="s">
        <v>568</v>
      </c>
      <c r="E73" s="20">
        <v>40</v>
      </c>
      <c r="F73" s="76" t="s">
        <v>44</v>
      </c>
      <c r="G73" s="9"/>
      <c r="H73" s="78"/>
      <c r="I73" s="79"/>
      <c r="J73" s="97"/>
      <c r="L73" s="53">
        <v>4</v>
      </c>
      <c r="M73" s="73"/>
    </row>
    <row r="74" spans="2:13" ht="16.149999999999999" customHeight="1">
      <c r="B74" s="91"/>
      <c r="C74" s="219"/>
      <c r="D74" s="66" t="s">
        <v>565</v>
      </c>
      <c r="E74" s="18"/>
      <c r="F74" s="93"/>
      <c r="G74" s="7"/>
      <c r="H74" s="70"/>
      <c r="I74" s="71"/>
      <c r="J74" s="125"/>
      <c r="L74" s="53">
        <v>5</v>
      </c>
      <c r="M74" s="73"/>
    </row>
    <row r="75" spans="2:13" ht="16.149999999999999" customHeight="1">
      <c r="B75" s="107"/>
      <c r="C75" s="75"/>
      <c r="D75" s="78" t="s">
        <v>569</v>
      </c>
      <c r="E75" s="20">
        <v>0.5</v>
      </c>
      <c r="F75" s="76" t="s">
        <v>44</v>
      </c>
      <c r="G75" s="9"/>
      <c r="H75" s="78"/>
      <c r="I75" s="79"/>
      <c r="J75" s="97"/>
      <c r="L75" s="53">
        <v>6</v>
      </c>
      <c r="M75" s="73"/>
    </row>
    <row r="76" spans="2:13" ht="16.149999999999999" customHeight="1">
      <c r="B76" s="17"/>
      <c r="C76" s="93"/>
      <c r="D76" s="66" t="s">
        <v>565</v>
      </c>
      <c r="E76" s="18"/>
      <c r="F76" s="93"/>
      <c r="G76" s="7"/>
      <c r="H76" s="70"/>
      <c r="I76" s="71"/>
      <c r="J76" s="125"/>
      <c r="L76" s="53">
        <v>7</v>
      </c>
      <c r="M76" s="73"/>
    </row>
    <row r="77" spans="2:13" s="171" customFormat="1" ht="16.149999999999999" customHeight="1">
      <c r="B77" s="19"/>
      <c r="C77" s="75"/>
      <c r="D77" s="78" t="s">
        <v>570</v>
      </c>
      <c r="E77" s="20">
        <v>29</v>
      </c>
      <c r="F77" s="76" t="s">
        <v>44</v>
      </c>
      <c r="G77" s="9"/>
      <c r="H77" s="78"/>
      <c r="I77" s="79"/>
      <c r="J77" s="97"/>
      <c r="K77" s="51"/>
      <c r="L77" s="53">
        <v>8</v>
      </c>
      <c r="M77" s="73"/>
    </row>
    <row r="78" spans="2:13" s="171" customFormat="1" ht="16.149999999999999" customHeight="1">
      <c r="B78" s="17"/>
      <c r="C78" s="84"/>
      <c r="D78" s="66"/>
      <c r="E78" s="18"/>
      <c r="F78" s="93"/>
      <c r="G78" s="7"/>
      <c r="H78" s="70"/>
      <c r="I78" s="71"/>
      <c r="J78" s="125"/>
      <c r="K78" s="51"/>
      <c r="L78" s="53">
        <v>9</v>
      </c>
      <c r="M78" s="73"/>
    </row>
    <row r="79" spans="2:13" s="171" customFormat="1" ht="16.149999999999999" customHeight="1">
      <c r="B79" s="19"/>
      <c r="C79" s="132" t="s">
        <v>269</v>
      </c>
      <c r="D79" s="75"/>
      <c r="E79" s="20"/>
      <c r="F79" s="76"/>
      <c r="G79" s="9"/>
      <c r="H79" s="78"/>
      <c r="I79" s="79"/>
      <c r="J79" s="97"/>
      <c r="K79" s="51"/>
      <c r="L79" s="53">
        <v>10</v>
      </c>
      <c r="M79" s="73"/>
    </row>
    <row r="80" spans="2:13" s="171" customFormat="1" ht="16.149999999999999" customHeight="1">
      <c r="B80" s="46"/>
      <c r="C80" s="215" t="s">
        <v>553</v>
      </c>
      <c r="D80" s="66" t="s">
        <v>565</v>
      </c>
      <c r="E80" s="18"/>
      <c r="F80" s="93"/>
      <c r="G80" s="7"/>
      <c r="H80" s="70"/>
      <c r="I80" s="71"/>
      <c r="J80" s="125"/>
      <c r="K80" s="51"/>
      <c r="L80" s="53">
        <v>11</v>
      </c>
      <c r="M80" s="73"/>
    </row>
    <row r="81" spans="2:13" s="171" customFormat="1" ht="16.149999999999999" customHeight="1">
      <c r="B81" s="47"/>
      <c r="C81" s="103" t="s">
        <v>571</v>
      </c>
      <c r="D81" s="75" t="s">
        <v>567</v>
      </c>
      <c r="E81" s="20">
        <v>4</v>
      </c>
      <c r="F81" s="76" t="s">
        <v>44</v>
      </c>
      <c r="G81" s="9"/>
      <c r="H81" s="78"/>
      <c r="I81" s="79"/>
      <c r="J81" s="97"/>
      <c r="K81" s="51"/>
      <c r="L81" s="53">
        <v>12</v>
      </c>
      <c r="M81" s="73"/>
    </row>
    <row r="82" spans="2:13" s="171" customFormat="1" ht="16.149999999999999" customHeight="1">
      <c r="B82" s="46"/>
      <c r="C82" s="84"/>
      <c r="D82" s="66"/>
      <c r="E82" s="18"/>
      <c r="F82" s="93"/>
      <c r="G82" s="7"/>
      <c r="H82" s="70"/>
      <c r="I82" s="71"/>
      <c r="J82" s="125"/>
      <c r="K82" s="51"/>
      <c r="L82" s="53">
        <v>13</v>
      </c>
      <c r="M82" s="73"/>
    </row>
    <row r="83" spans="2:13" s="171" customFormat="1" ht="16.149999999999999" customHeight="1">
      <c r="B83" s="47"/>
      <c r="C83" s="132" t="s">
        <v>269</v>
      </c>
      <c r="D83" s="78"/>
      <c r="E83" s="20"/>
      <c r="F83" s="76"/>
      <c r="G83" s="9"/>
      <c r="H83" s="78"/>
      <c r="I83" s="79"/>
      <c r="J83" s="97"/>
      <c r="K83" s="51"/>
      <c r="L83" s="53">
        <v>14</v>
      </c>
      <c r="M83" s="73"/>
    </row>
    <row r="84" spans="2:13" s="171" customFormat="1" ht="16.149999999999999" customHeight="1">
      <c r="B84" s="91"/>
      <c r="C84" s="215" t="s">
        <v>553</v>
      </c>
      <c r="D84" s="66" t="s">
        <v>565</v>
      </c>
      <c r="E84" s="18"/>
      <c r="F84" s="93"/>
      <c r="G84" s="7"/>
      <c r="H84" s="70"/>
      <c r="I84" s="71"/>
      <c r="J84" s="125"/>
      <c r="K84" s="51"/>
      <c r="L84" s="53">
        <v>15</v>
      </c>
      <c r="M84" s="73"/>
    </row>
    <row r="85" spans="2:13" s="171" customFormat="1" ht="16.149999999999999" customHeight="1">
      <c r="B85" s="107"/>
      <c r="C85" s="103" t="s">
        <v>572</v>
      </c>
      <c r="D85" s="75" t="s">
        <v>568</v>
      </c>
      <c r="E85" s="20">
        <v>16</v>
      </c>
      <c r="F85" s="76" t="s">
        <v>44</v>
      </c>
      <c r="G85" s="9"/>
      <c r="H85" s="78"/>
      <c r="I85" s="79"/>
      <c r="J85" s="97"/>
      <c r="K85" s="51"/>
      <c r="L85" s="53">
        <v>16</v>
      </c>
      <c r="M85" s="73"/>
    </row>
    <row r="86" spans="2:13" s="171" customFormat="1" ht="16.149999999999999" customHeight="1">
      <c r="B86" s="46"/>
      <c r="C86" s="93"/>
      <c r="D86" s="66" t="s">
        <v>565</v>
      </c>
      <c r="E86" s="18"/>
      <c r="F86" s="93"/>
      <c r="G86" s="7"/>
      <c r="H86" s="70"/>
      <c r="I86" s="71"/>
      <c r="J86" s="125"/>
      <c r="K86" s="51"/>
      <c r="L86" s="53">
        <v>17</v>
      </c>
      <c r="M86" s="73"/>
    </row>
    <row r="87" spans="2:13" s="171" customFormat="1" ht="16.149999999999999" customHeight="1">
      <c r="B87" s="47"/>
      <c r="C87" s="75"/>
      <c r="D87" s="75" t="s">
        <v>573</v>
      </c>
      <c r="E87" s="20">
        <v>1</v>
      </c>
      <c r="F87" s="76" t="s">
        <v>44</v>
      </c>
      <c r="G87" s="9"/>
      <c r="H87" s="78"/>
      <c r="I87" s="79"/>
      <c r="J87" s="97"/>
      <c r="K87" s="51"/>
      <c r="L87" s="53">
        <v>18</v>
      </c>
      <c r="M87" s="73"/>
    </row>
    <row r="88" spans="2:13" s="171" customFormat="1" ht="16.149999999999999" customHeight="1">
      <c r="B88" s="84"/>
      <c r="C88" s="215"/>
      <c r="D88" s="66" t="s">
        <v>565</v>
      </c>
      <c r="E88" s="18"/>
      <c r="F88" s="93"/>
      <c r="G88" s="7"/>
      <c r="H88" s="70"/>
      <c r="I88" s="87"/>
      <c r="J88" s="125"/>
      <c r="K88" s="51"/>
      <c r="L88" s="53">
        <v>19</v>
      </c>
      <c r="M88" s="73"/>
    </row>
    <row r="89" spans="2:13" s="171" customFormat="1" ht="16.149999999999999" customHeight="1">
      <c r="B89" s="126"/>
      <c r="C89" s="103"/>
      <c r="D89" s="78" t="s">
        <v>569</v>
      </c>
      <c r="E89" s="20">
        <v>23</v>
      </c>
      <c r="F89" s="76" t="s">
        <v>44</v>
      </c>
      <c r="G89" s="9"/>
      <c r="H89" s="78"/>
      <c r="I89" s="79"/>
      <c r="J89" s="97"/>
      <c r="K89" s="51"/>
      <c r="L89" s="53">
        <v>20</v>
      </c>
      <c r="M89" s="73"/>
    </row>
    <row r="90" spans="2:13" s="171" customFormat="1" ht="16.149999999999999" customHeight="1">
      <c r="B90" s="84"/>
      <c r="C90" s="215"/>
      <c r="D90" s="66" t="s">
        <v>565</v>
      </c>
      <c r="E90" s="18"/>
      <c r="F90" s="93"/>
      <c r="G90" s="7"/>
      <c r="H90" s="70"/>
      <c r="I90" s="71"/>
      <c r="J90" s="125"/>
      <c r="K90" s="51"/>
      <c r="L90" s="53">
        <v>21</v>
      </c>
      <c r="M90" s="73"/>
    </row>
    <row r="91" spans="2:13" s="171" customFormat="1" ht="16.149999999999999" customHeight="1">
      <c r="B91" s="126"/>
      <c r="C91" s="103"/>
      <c r="D91" s="78" t="s">
        <v>570</v>
      </c>
      <c r="E91" s="20">
        <v>3</v>
      </c>
      <c r="F91" s="76" t="s">
        <v>44</v>
      </c>
      <c r="G91" s="9"/>
      <c r="H91" s="78"/>
      <c r="I91" s="95"/>
      <c r="J91" s="97"/>
      <c r="K91" s="51"/>
      <c r="L91" s="53">
        <v>22</v>
      </c>
      <c r="M91" s="73"/>
    </row>
    <row r="92" spans="2:13" s="171" customFormat="1" ht="16.149999999999999" customHeight="1">
      <c r="B92" s="108"/>
      <c r="C92" s="84"/>
      <c r="D92" s="66"/>
      <c r="E92" s="18"/>
      <c r="F92" s="93"/>
      <c r="G92" s="7"/>
      <c r="H92" s="98"/>
      <c r="I92" s="216"/>
      <c r="J92" s="129"/>
      <c r="K92" s="51"/>
      <c r="L92" s="53">
        <v>23</v>
      </c>
      <c r="M92" s="73"/>
    </row>
    <row r="93" spans="2:13" s="171" customFormat="1" ht="16.149999999999999" customHeight="1">
      <c r="B93" s="47"/>
      <c r="C93" s="132" t="s">
        <v>269</v>
      </c>
      <c r="D93" s="75"/>
      <c r="E93" s="20"/>
      <c r="F93" s="76" t="s">
        <v>44</v>
      </c>
      <c r="G93" s="9"/>
      <c r="H93" s="98"/>
      <c r="I93" s="216"/>
      <c r="J93" s="129"/>
      <c r="K93" s="51"/>
      <c r="L93" s="53">
        <v>24</v>
      </c>
      <c r="M93" s="73"/>
    </row>
    <row r="94" spans="2:13" s="171" customFormat="1" ht="16.149999999999999" customHeight="1">
      <c r="B94" s="108"/>
      <c r="C94" s="215" t="s">
        <v>553</v>
      </c>
      <c r="D94" s="66" t="s">
        <v>565</v>
      </c>
      <c r="E94" s="18"/>
      <c r="F94" s="93"/>
      <c r="G94" s="7"/>
      <c r="H94" s="70"/>
      <c r="I94" s="71"/>
      <c r="J94" s="125"/>
      <c r="K94" s="51"/>
      <c r="L94" s="53">
        <v>25</v>
      </c>
      <c r="M94" s="73"/>
    </row>
    <row r="95" spans="2:13" s="171" customFormat="1" ht="16.149999999999999" customHeight="1">
      <c r="B95" s="126"/>
      <c r="C95" s="103" t="s">
        <v>574</v>
      </c>
      <c r="D95" s="75" t="s">
        <v>568</v>
      </c>
      <c r="E95" s="20">
        <v>2</v>
      </c>
      <c r="F95" s="76" t="s">
        <v>44</v>
      </c>
      <c r="G95" s="9"/>
      <c r="H95" s="78"/>
      <c r="I95" s="95"/>
      <c r="J95" s="97"/>
      <c r="K95" s="51"/>
      <c r="L95" s="53">
        <v>26</v>
      </c>
      <c r="M95" s="73"/>
    </row>
    <row r="96" spans="2:13" s="171" customFormat="1" ht="16.149999999999999" customHeight="1">
      <c r="B96" s="108"/>
      <c r="C96" s="91"/>
      <c r="D96" s="66" t="s">
        <v>565</v>
      </c>
      <c r="E96" s="18"/>
      <c r="F96" s="93"/>
      <c r="G96" s="7"/>
      <c r="H96" s="70"/>
      <c r="I96" s="71"/>
      <c r="J96" s="125"/>
      <c r="K96" s="51"/>
      <c r="L96" s="53">
        <v>27</v>
      </c>
      <c r="M96" s="73"/>
    </row>
    <row r="97" spans="2:13" s="171" customFormat="1" ht="16.149999999999999" customHeight="1">
      <c r="B97" s="127"/>
      <c r="C97" s="75"/>
      <c r="D97" s="78" t="s">
        <v>570</v>
      </c>
      <c r="E97" s="20">
        <v>3</v>
      </c>
      <c r="F97" s="76" t="s">
        <v>44</v>
      </c>
      <c r="G97" s="9"/>
      <c r="H97" s="78"/>
      <c r="I97" s="95"/>
      <c r="J97" s="97"/>
      <c r="K97" s="51"/>
      <c r="L97" s="53">
        <v>28</v>
      </c>
      <c r="M97" s="73"/>
    </row>
    <row r="98" spans="2:13" s="171" customFormat="1" ht="16.149999999999999" customHeight="1">
      <c r="B98" s="84"/>
      <c r="C98" s="84"/>
      <c r="D98" s="66" t="s">
        <v>565</v>
      </c>
      <c r="E98" s="18"/>
      <c r="F98" s="93"/>
      <c r="G98" s="7"/>
      <c r="H98" s="70"/>
      <c r="I98" s="71"/>
      <c r="J98" s="125"/>
      <c r="K98" s="51"/>
      <c r="L98" s="53">
        <v>29</v>
      </c>
      <c r="M98" s="73"/>
    </row>
    <row r="99" spans="2:13" s="171" customFormat="1" ht="16.149999999999999" customHeight="1">
      <c r="B99" s="127"/>
      <c r="C99" s="103"/>
      <c r="D99" s="78" t="s">
        <v>575</v>
      </c>
      <c r="E99" s="20">
        <v>4</v>
      </c>
      <c r="F99" s="76" t="s">
        <v>44</v>
      </c>
      <c r="G99" s="9"/>
      <c r="H99" s="78"/>
      <c r="I99" s="79"/>
      <c r="J99" s="90"/>
      <c r="K99" s="51"/>
      <c r="L99" s="53">
        <v>30</v>
      </c>
      <c r="M99" s="73"/>
    </row>
    <row r="100" spans="2:13" ht="21" customHeight="1">
      <c r="B100" s="51" t="s">
        <v>748</v>
      </c>
      <c r="G100" s="53"/>
    </row>
    <row r="101" spans="2:13" ht="25.15" customHeight="1">
      <c r="B101" s="55" t="s">
        <v>36</v>
      </c>
      <c r="C101" s="56" t="s">
        <v>99</v>
      </c>
      <c r="D101" s="56"/>
      <c r="E101" s="57"/>
      <c r="F101" s="56"/>
      <c r="G101" s="56"/>
      <c r="H101" s="59"/>
      <c r="I101" s="60"/>
      <c r="J101" s="61"/>
    </row>
    <row r="102" spans="2:13" s="53" customFormat="1" ht="24" customHeight="1">
      <c r="B102" s="62" t="s">
        <v>38</v>
      </c>
      <c r="C102" s="327" t="s">
        <v>39</v>
      </c>
      <c r="D102" s="328"/>
      <c r="E102" s="63" t="s">
        <v>19</v>
      </c>
      <c r="F102" s="64" t="s">
        <v>20</v>
      </c>
      <c r="G102" s="64" t="s">
        <v>21</v>
      </c>
      <c r="H102" s="65" t="s">
        <v>22</v>
      </c>
      <c r="I102" s="331" t="s">
        <v>100</v>
      </c>
      <c r="J102" s="332"/>
      <c r="L102" s="170"/>
      <c r="M102" s="170"/>
    </row>
    <row r="103" spans="2:13" ht="16.149999999999999" customHeight="1">
      <c r="B103" s="17"/>
      <c r="C103" s="84"/>
      <c r="D103" s="66"/>
      <c r="E103" s="18"/>
      <c r="F103" s="93"/>
      <c r="G103" s="7"/>
      <c r="H103" s="70"/>
      <c r="I103" s="71"/>
      <c r="J103" s="125"/>
      <c r="L103" s="53">
        <v>1</v>
      </c>
      <c r="M103" s="73"/>
    </row>
    <row r="104" spans="2:13" ht="16.149999999999999" customHeight="1">
      <c r="B104" s="19"/>
      <c r="C104" s="132" t="s">
        <v>269</v>
      </c>
      <c r="D104" s="75"/>
      <c r="E104" s="20"/>
      <c r="F104" s="76"/>
      <c r="G104" s="9"/>
      <c r="H104" s="78"/>
      <c r="I104" s="79"/>
      <c r="J104" s="97"/>
      <c r="L104" s="53">
        <v>2</v>
      </c>
      <c r="M104" s="73"/>
    </row>
    <row r="105" spans="2:13" ht="16.149999999999999" customHeight="1">
      <c r="B105" s="17"/>
      <c r="C105" s="102" t="s">
        <v>576</v>
      </c>
      <c r="D105" s="66" t="s">
        <v>577</v>
      </c>
      <c r="E105" s="18"/>
      <c r="F105" s="93"/>
      <c r="G105" s="7"/>
      <c r="H105" s="70"/>
      <c r="I105" s="71"/>
      <c r="J105" s="125"/>
      <c r="L105" s="53">
        <v>3</v>
      </c>
      <c r="M105" s="73"/>
    </row>
    <row r="106" spans="2:13" ht="16.149999999999999" customHeight="1">
      <c r="B106" s="19"/>
      <c r="C106" s="75"/>
      <c r="D106" s="75" t="s">
        <v>578</v>
      </c>
      <c r="E106" s="20">
        <v>34</v>
      </c>
      <c r="F106" s="76" t="s">
        <v>44</v>
      </c>
      <c r="G106" s="9"/>
      <c r="H106" s="78"/>
      <c r="I106" s="79"/>
      <c r="J106" s="97"/>
      <c r="L106" s="53">
        <v>4</v>
      </c>
      <c r="M106" s="73"/>
    </row>
    <row r="107" spans="2:13" ht="16.149999999999999" customHeight="1">
      <c r="B107" s="17"/>
      <c r="C107" s="215"/>
      <c r="D107" s="66" t="s">
        <v>577</v>
      </c>
      <c r="E107" s="18"/>
      <c r="F107" s="93"/>
      <c r="G107" s="7"/>
      <c r="H107" s="70"/>
      <c r="I107" s="71"/>
      <c r="J107" s="125"/>
      <c r="L107" s="53">
        <v>5</v>
      </c>
      <c r="M107" s="73"/>
    </row>
    <row r="108" spans="2:13" ht="16.149999999999999" customHeight="1">
      <c r="B108" s="19"/>
      <c r="C108" s="75"/>
      <c r="D108" s="75" t="s">
        <v>573</v>
      </c>
      <c r="E108" s="20">
        <v>12</v>
      </c>
      <c r="F108" s="76" t="s">
        <v>44</v>
      </c>
      <c r="G108" s="9"/>
      <c r="H108" s="78"/>
      <c r="I108" s="79"/>
      <c r="J108" s="97"/>
      <c r="L108" s="53">
        <v>6</v>
      </c>
      <c r="M108" s="73"/>
    </row>
    <row r="109" spans="2:13" ht="16.149999999999999" customHeight="1">
      <c r="B109" s="17"/>
      <c r="C109" s="93"/>
      <c r="D109" s="66" t="s">
        <v>577</v>
      </c>
      <c r="E109" s="18"/>
      <c r="F109" s="93"/>
      <c r="G109" s="7"/>
      <c r="H109" s="70"/>
      <c r="I109" s="71"/>
      <c r="J109" s="125"/>
      <c r="L109" s="53">
        <v>7</v>
      </c>
      <c r="M109" s="73"/>
    </row>
    <row r="110" spans="2:13" s="171" customFormat="1" ht="16.149999999999999" customHeight="1">
      <c r="B110" s="19"/>
      <c r="C110" s="75"/>
      <c r="D110" s="75" t="s">
        <v>569</v>
      </c>
      <c r="E110" s="20">
        <v>27</v>
      </c>
      <c r="F110" s="76" t="s">
        <v>44</v>
      </c>
      <c r="G110" s="9"/>
      <c r="H110" s="78"/>
      <c r="I110" s="79"/>
      <c r="J110" s="97"/>
      <c r="K110" s="51"/>
      <c r="L110" s="53">
        <v>8</v>
      </c>
      <c r="M110" s="73"/>
    </row>
    <row r="111" spans="2:13" s="171" customFormat="1" ht="16.149999999999999" customHeight="1">
      <c r="B111" s="91"/>
      <c r="C111" s="84"/>
      <c r="D111" s="66"/>
      <c r="E111" s="18"/>
      <c r="F111" s="93"/>
      <c r="G111" s="7"/>
      <c r="H111" s="70"/>
      <c r="I111" s="71"/>
      <c r="J111" s="125"/>
      <c r="K111" s="51"/>
      <c r="L111" s="53">
        <v>9</v>
      </c>
      <c r="M111" s="73"/>
    </row>
    <row r="112" spans="2:13" s="171" customFormat="1" ht="16.149999999999999" customHeight="1">
      <c r="B112" s="107"/>
      <c r="C112" s="132" t="s">
        <v>269</v>
      </c>
      <c r="D112" s="75"/>
      <c r="E112" s="20"/>
      <c r="F112" s="76"/>
      <c r="G112" s="9"/>
      <c r="H112" s="78"/>
      <c r="I112" s="79"/>
      <c r="J112" s="97"/>
      <c r="K112" s="51"/>
      <c r="L112" s="53">
        <v>10</v>
      </c>
      <c r="M112" s="73"/>
    </row>
    <row r="113" spans="2:13" s="171" customFormat="1" ht="16.149999999999999" customHeight="1">
      <c r="B113" s="46"/>
      <c r="C113" s="215" t="s">
        <v>559</v>
      </c>
      <c r="D113" s="66" t="s">
        <v>577</v>
      </c>
      <c r="E113" s="18"/>
      <c r="F113" s="93"/>
      <c r="G113" s="7"/>
      <c r="H113" s="70"/>
      <c r="I113" s="71"/>
      <c r="J113" s="125"/>
      <c r="K113" s="51"/>
      <c r="L113" s="53">
        <v>11</v>
      </c>
      <c r="M113" s="73"/>
    </row>
    <row r="114" spans="2:13" s="171" customFormat="1" ht="16.149999999999999" customHeight="1">
      <c r="B114" s="47"/>
      <c r="C114" s="103" t="s">
        <v>566</v>
      </c>
      <c r="D114" s="75" t="s">
        <v>570</v>
      </c>
      <c r="E114" s="20">
        <v>62</v>
      </c>
      <c r="F114" s="76" t="s">
        <v>44</v>
      </c>
      <c r="G114" s="9"/>
      <c r="H114" s="78"/>
      <c r="I114" s="79"/>
      <c r="J114" s="97"/>
      <c r="K114" s="51"/>
      <c r="L114" s="53">
        <v>12</v>
      </c>
      <c r="M114" s="73"/>
    </row>
    <row r="115" spans="2:13" s="171" customFormat="1" ht="16.149999999999999" customHeight="1">
      <c r="B115" s="84"/>
      <c r="C115" s="215"/>
      <c r="D115" s="66" t="s">
        <v>579</v>
      </c>
      <c r="E115" s="18"/>
      <c r="F115" s="93"/>
      <c r="G115" s="7"/>
      <c r="H115" s="70"/>
      <c r="I115" s="71"/>
      <c r="J115" s="125"/>
      <c r="K115" s="51"/>
      <c r="L115" s="53">
        <v>13</v>
      </c>
      <c r="M115" s="73"/>
    </row>
    <row r="116" spans="2:13" s="171" customFormat="1" ht="16.149999999999999" customHeight="1">
      <c r="B116" s="126"/>
      <c r="C116" s="103"/>
      <c r="D116" s="224">
        <v>50</v>
      </c>
      <c r="E116" s="20">
        <v>22</v>
      </c>
      <c r="F116" s="76" t="s">
        <v>44</v>
      </c>
      <c r="G116" s="9"/>
      <c r="H116" s="78"/>
      <c r="I116" s="79"/>
      <c r="J116" s="97"/>
      <c r="K116" s="51"/>
      <c r="L116" s="53">
        <v>14</v>
      </c>
      <c r="M116" s="73"/>
    </row>
    <row r="117" spans="2:13" s="171" customFormat="1" ht="16.149999999999999" customHeight="1">
      <c r="B117" s="84"/>
      <c r="C117" s="84"/>
      <c r="D117" s="66"/>
      <c r="E117" s="18"/>
      <c r="F117" s="93"/>
      <c r="G117" s="7"/>
      <c r="H117" s="70"/>
      <c r="I117" s="71"/>
      <c r="J117" s="125"/>
      <c r="K117" s="51"/>
      <c r="L117" s="53">
        <v>15</v>
      </c>
      <c r="M117" s="73"/>
    </row>
    <row r="118" spans="2:13" s="171" customFormat="1" ht="16.149999999999999" customHeight="1">
      <c r="B118" s="126"/>
      <c r="C118" s="132" t="s">
        <v>269</v>
      </c>
      <c r="D118" s="78"/>
      <c r="E118" s="20"/>
      <c r="F118" s="76"/>
      <c r="G118" s="9"/>
      <c r="H118" s="78"/>
      <c r="I118" s="79"/>
      <c r="J118" s="97"/>
      <c r="K118" s="51"/>
      <c r="L118" s="53">
        <v>16</v>
      </c>
      <c r="M118" s="73"/>
    </row>
    <row r="119" spans="2:13" s="171" customFormat="1" ht="16.149999999999999" customHeight="1">
      <c r="B119" s="108"/>
      <c r="C119" s="215" t="s">
        <v>559</v>
      </c>
      <c r="D119" s="66" t="s">
        <v>579</v>
      </c>
      <c r="E119" s="18"/>
      <c r="F119" s="93"/>
      <c r="G119" s="7"/>
      <c r="H119" s="70"/>
      <c r="I119" s="71"/>
      <c r="J119" s="125"/>
      <c r="K119" s="51"/>
      <c r="L119" s="53">
        <v>17</v>
      </c>
      <c r="M119" s="73"/>
    </row>
    <row r="120" spans="2:13" s="171" customFormat="1" ht="16.149999999999999" customHeight="1">
      <c r="B120" s="47"/>
      <c r="C120" s="103" t="s">
        <v>571</v>
      </c>
      <c r="D120" s="224">
        <v>50</v>
      </c>
      <c r="E120" s="20">
        <v>4</v>
      </c>
      <c r="F120" s="76" t="s">
        <v>44</v>
      </c>
      <c r="G120" s="9"/>
      <c r="H120" s="78"/>
      <c r="I120" s="79"/>
      <c r="J120" s="97"/>
      <c r="K120" s="51"/>
      <c r="L120" s="53">
        <v>18</v>
      </c>
      <c r="M120" s="73"/>
    </row>
    <row r="121" spans="2:13" s="171" customFormat="1" ht="16.149999999999999" customHeight="1">
      <c r="B121" s="108"/>
      <c r="C121" s="84"/>
      <c r="D121" s="66"/>
      <c r="E121" s="18"/>
      <c r="F121" s="93"/>
      <c r="G121" s="7"/>
      <c r="H121" s="70"/>
      <c r="I121" s="87"/>
      <c r="J121" s="125"/>
      <c r="K121" s="51"/>
      <c r="L121" s="53">
        <v>19</v>
      </c>
      <c r="M121" s="73"/>
    </row>
    <row r="122" spans="2:13" s="171" customFormat="1" ht="16.149999999999999" customHeight="1">
      <c r="B122" s="126"/>
      <c r="C122" s="132" t="s">
        <v>269</v>
      </c>
      <c r="D122" s="78"/>
      <c r="E122" s="20"/>
      <c r="F122" s="76"/>
      <c r="G122" s="9"/>
      <c r="H122" s="78"/>
      <c r="I122" s="79"/>
      <c r="J122" s="97"/>
      <c r="K122" s="51"/>
      <c r="L122" s="53">
        <v>20</v>
      </c>
      <c r="M122" s="73"/>
    </row>
    <row r="123" spans="2:13" s="171" customFormat="1" ht="16.149999999999999" customHeight="1">
      <c r="B123" s="108"/>
      <c r="C123" s="215" t="s">
        <v>559</v>
      </c>
      <c r="D123" s="66" t="s">
        <v>577</v>
      </c>
      <c r="E123" s="18"/>
      <c r="F123" s="93"/>
      <c r="G123" s="7"/>
      <c r="H123" s="70"/>
      <c r="I123" s="71"/>
      <c r="J123" s="125"/>
      <c r="K123" s="51"/>
      <c r="L123" s="53">
        <v>21</v>
      </c>
      <c r="M123" s="73"/>
    </row>
    <row r="124" spans="2:13" s="171" customFormat="1" ht="16.149999999999999" customHeight="1">
      <c r="B124" s="127"/>
      <c r="C124" s="103" t="s">
        <v>572</v>
      </c>
      <c r="D124" s="75" t="s">
        <v>575</v>
      </c>
      <c r="E124" s="20">
        <v>6</v>
      </c>
      <c r="F124" s="76" t="s">
        <v>44</v>
      </c>
      <c r="G124" s="9"/>
      <c r="H124" s="78"/>
      <c r="I124" s="95"/>
      <c r="J124" s="97"/>
      <c r="K124" s="51"/>
      <c r="L124" s="53">
        <v>22</v>
      </c>
      <c r="M124" s="73"/>
    </row>
    <row r="125" spans="2:13" s="171" customFormat="1" ht="16.149999999999999" customHeight="1">
      <c r="B125" s="84"/>
      <c r="C125" s="84"/>
      <c r="D125" s="66" t="s">
        <v>579</v>
      </c>
      <c r="E125" s="18"/>
      <c r="F125" s="93"/>
      <c r="G125" s="7"/>
      <c r="H125" s="70"/>
      <c r="I125" s="216"/>
      <c r="J125" s="129"/>
      <c r="K125" s="51"/>
      <c r="L125" s="53">
        <v>23</v>
      </c>
      <c r="M125" s="73"/>
    </row>
    <row r="126" spans="2:13" s="171" customFormat="1" ht="16.149999999999999" customHeight="1">
      <c r="B126" s="127"/>
      <c r="C126" s="132"/>
      <c r="D126" s="224">
        <v>40</v>
      </c>
      <c r="E126" s="20">
        <v>2</v>
      </c>
      <c r="F126" s="76" t="s">
        <v>44</v>
      </c>
      <c r="G126" s="9"/>
      <c r="H126" s="78"/>
      <c r="I126" s="216"/>
      <c r="J126" s="129"/>
      <c r="K126" s="51"/>
      <c r="L126" s="53">
        <v>24</v>
      </c>
      <c r="M126" s="73"/>
    </row>
    <row r="127" spans="2:13" s="171" customFormat="1" ht="16.149999999999999" customHeight="1">
      <c r="B127" s="112"/>
      <c r="C127" s="215"/>
      <c r="D127" s="66" t="s">
        <v>579</v>
      </c>
      <c r="E127" s="18"/>
      <c r="F127" s="93"/>
      <c r="G127" s="7"/>
      <c r="H127" s="70"/>
      <c r="I127" s="71"/>
      <c r="J127" s="125"/>
      <c r="K127" s="51"/>
      <c r="L127" s="53">
        <v>25</v>
      </c>
      <c r="M127" s="73"/>
    </row>
    <row r="128" spans="2:13" s="171" customFormat="1" ht="16.149999999999999" customHeight="1">
      <c r="B128" s="126"/>
      <c r="C128" s="103"/>
      <c r="D128" s="103">
        <v>50</v>
      </c>
      <c r="E128" s="20">
        <v>1</v>
      </c>
      <c r="F128" s="76" t="s">
        <v>44</v>
      </c>
      <c r="G128" s="9"/>
      <c r="H128" s="78"/>
      <c r="I128" s="95"/>
      <c r="J128" s="97"/>
      <c r="K128" s="51"/>
      <c r="L128" s="53">
        <v>26</v>
      </c>
      <c r="M128" s="73"/>
    </row>
    <row r="129" spans="2:13" s="171" customFormat="1" ht="16.149999999999999" customHeight="1">
      <c r="B129" s="46"/>
      <c r="C129" s="84"/>
      <c r="D129" s="66"/>
      <c r="E129" s="18"/>
      <c r="F129" s="93"/>
      <c r="G129" s="7"/>
      <c r="H129" s="70"/>
      <c r="I129" s="71"/>
      <c r="J129" s="125"/>
      <c r="K129" s="51"/>
      <c r="L129" s="53">
        <v>27</v>
      </c>
      <c r="M129" s="73"/>
    </row>
    <row r="130" spans="2:13" s="171" customFormat="1" ht="16.149999999999999" customHeight="1">
      <c r="B130" s="47"/>
      <c r="C130" s="132" t="s">
        <v>269</v>
      </c>
      <c r="D130" s="75"/>
      <c r="E130" s="20"/>
      <c r="F130" s="76"/>
      <c r="G130" s="9"/>
      <c r="H130" s="78"/>
      <c r="I130" s="95"/>
      <c r="J130" s="97"/>
      <c r="K130" s="51"/>
      <c r="L130" s="53">
        <v>28</v>
      </c>
      <c r="M130" s="73"/>
    </row>
    <row r="131" spans="2:13" s="171" customFormat="1" ht="16.149999999999999" customHeight="1">
      <c r="B131" s="91"/>
      <c r="C131" s="215" t="s">
        <v>559</v>
      </c>
      <c r="D131" s="66" t="s">
        <v>579</v>
      </c>
      <c r="E131" s="18"/>
      <c r="F131" s="93"/>
      <c r="G131" s="7"/>
      <c r="H131" s="70"/>
      <c r="I131" s="71"/>
      <c r="J131" s="125"/>
      <c r="K131" s="51"/>
      <c r="L131" s="53">
        <v>29</v>
      </c>
      <c r="M131" s="73"/>
    </row>
    <row r="132" spans="2:13" s="171" customFormat="1" ht="16.149999999999999" customHeight="1">
      <c r="B132" s="107"/>
      <c r="C132" s="75" t="s">
        <v>580</v>
      </c>
      <c r="D132" s="103">
        <v>50</v>
      </c>
      <c r="E132" s="20">
        <v>2</v>
      </c>
      <c r="F132" s="76" t="s">
        <v>44</v>
      </c>
      <c r="G132" s="9"/>
      <c r="H132" s="78"/>
      <c r="I132" s="79"/>
      <c r="J132" s="90"/>
      <c r="K132" s="51"/>
      <c r="L132" s="53">
        <v>30</v>
      </c>
      <c r="M132" s="73"/>
    </row>
    <row r="133" spans="2:13" ht="21" customHeight="1">
      <c r="B133" s="51" t="s">
        <v>748</v>
      </c>
      <c r="G133" s="53"/>
    </row>
    <row r="134" spans="2:13" ht="25.15" customHeight="1">
      <c r="B134" s="55" t="s">
        <v>36</v>
      </c>
      <c r="C134" s="56" t="s">
        <v>99</v>
      </c>
      <c r="D134" s="56"/>
      <c r="E134" s="57"/>
      <c r="F134" s="56"/>
      <c r="G134" s="56"/>
      <c r="H134" s="59"/>
      <c r="I134" s="60"/>
      <c r="J134" s="61"/>
    </row>
    <row r="135" spans="2:13" s="53" customFormat="1" ht="24" customHeight="1">
      <c r="B135" s="62" t="s">
        <v>38</v>
      </c>
      <c r="C135" s="327" t="s">
        <v>39</v>
      </c>
      <c r="D135" s="328"/>
      <c r="E135" s="63" t="s">
        <v>19</v>
      </c>
      <c r="F135" s="64" t="s">
        <v>20</v>
      </c>
      <c r="G135" s="64" t="s">
        <v>21</v>
      </c>
      <c r="H135" s="65" t="s">
        <v>22</v>
      </c>
      <c r="I135" s="331" t="s">
        <v>100</v>
      </c>
      <c r="J135" s="332"/>
      <c r="L135" s="170"/>
      <c r="M135" s="170"/>
    </row>
    <row r="136" spans="2:13" ht="16.149999999999999" customHeight="1">
      <c r="B136" s="17"/>
      <c r="C136" s="84"/>
      <c r="D136" s="66"/>
      <c r="E136" s="18"/>
      <c r="F136" s="93"/>
      <c r="G136" s="7"/>
      <c r="H136" s="70"/>
      <c r="I136" s="71"/>
      <c r="J136" s="125"/>
      <c r="L136" s="53">
        <v>1</v>
      </c>
      <c r="M136" s="73"/>
    </row>
    <row r="137" spans="2:13" ht="16.149999999999999" customHeight="1">
      <c r="B137" s="19"/>
      <c r="C137" s="132" t="s">
        <v>269</v>
      </c>
      <c r="D137" s="75"/>
      <c r="E137" s="20"/>
      <c r="F137" s="76"/>
      <c r="G137" s="9"/>
      <c r="H137" s="78"/>
      <c r="I137" s="79"/>
      <c r="J137" s="97"/>
      <c r="L137" s="53">
        <v>2</v>
      </c>
      <c r="M137" s="73"/>
    </row>
    <row r="138" spans="2:13" ht="16.149999999999999" customHeight="1">
      <c r="B138" s="17"/>
      <c r="C138" s="84"/>
      <c r="D138" s="66"/>
      <c r="E138" s="18"/>
      <c r="F138" s="93"/>
      <c r="G138" s="7"/>
      <c r="H138" s="70"/>
      <c r="I138" s="71"/>
      <c r="J138" s="125"/>
      <c r="L138" s="53">
        <v>3</v>
      </c>
      <c r="M138" s="73"/>
    </row>
    <row r="139" spans="2:13" ht="16.149999999999999" customHeight="1">
      <c r="B139" s="19"/>
      <c r="C139" s="132"/>
      <c r="D139" s="75"/>
      <c r="E139" s="20"/>
      <c r="F139" s="76"/>
      <c r="G139" s="9"/>
      <c r="H139" s="78"/>
      <c r="I139" s="79"/>
      <c r="J139" s="97"/>
      <c r="L139" s="53">
        <v>4</v>
      </c>
      <c r="M139" s="73"/>
    </row>
    <row r="140" spans="2:13" ht="16.149999999999999" customHeight="1">
      <c r="B140" s="46"/>
      <c r="C140" s="93" t="s">
        <v>561</v>
      </c>
      <c r="D140" s="70" t="s">
        <v>577</v>
      </c>
      <c r="E140" s="18"/>
      <c r="F140" s="93"/>
      <c r="G140" s="7"/>
      <c r="H140" s="70"/>
      <c r="I140" s="71"/>
      <c r="J140" s="125"/>
      <c r="L140" s="53">
        <v>5</v>
      </c>
      <c r="M140" s="73"/>
    </row>
    <row r="141" spans="2:13" ht="16.149999999999999" customHeight="1">
      <c r="B141" s="47"/>
      <c r="C141" s="103" t="s">
        <v>574</v>
      </c>
      <c r="D141" s="103" t="s">
        <v>567</v>
      </c>
      <c r="E141" s="20">
        <v>63</v>
      </c>
      <c r="F141" s="76" t="s">
        <v>44</v>
      </c>
      <c r="G141" s="9"/>
      <c r="H141" s="78"/>
      <c r="I141" s="79"/>
      <c r="J141" s="97"/>
      <c r="L141" s="53">
        <v>6</v>
      </c>
      <c r="M141" s="73"/>
    </row>
    <row r="142" spans="2:13" ht="16.149999999999999" customHeight="1">
      <c r="B142" s="46"/>
      <c r="C142" s="84"/>
      <c r="D142" s="66"/>
      <c r="E142" s="18"/>
      <c r="F142" s="93"/>
      <c r="G142" s="7"/>
      <c r="H142" s="70"/>
      <c r="I142" s="71"/>
      <c r="J142" s="125"/>
      <c r="L142" s="53">
        <v>7</v>
      </c>
      <c r="M142" s="73"/>
    </row>
    <row r="143" spans="2:13" s="171" customFormat="1" ht="16.149999999999999" customHeight="1">
      <c r="B143" s="47"/>
      <c r="C143" s="132" t="s">
        <v>269</v>
      </c>
      <c r="D143" s="75"/>
      <c r="E143" s="20"/>
      <c r="F143" s="76"/>
      <c r="G143" s="9"/>
      <c r="H143" s="78"/>
      <c r="I143" s="79"/>
      <c r="J143" s="97"/>
      <c r="K143" s="51"/>
      <c r="L143" s="53">
        <v>8</v>
      </c>
      <c r="M143" s="73"/>
    </row>
    <row r="144" spans="2:13" s="171" customFormat="1" ht="16.149999999999999" customHeight="1">
      <c r="B144" s="91"/>
      <c r="C144" s="93" t="s">
        <v>562</v>
      </c>
      <c r="D144" s="66" t="s">
        <v>581</v>
      </c>
      <c r="E144" s="18"/>
      <c r="F144" s="93"/>
      <c r="G144" s="7"/>
      <c r="H144" s="70"/>
      <c r="I144" s="71"/>
      <c r="J144" s="125"/>
      <c r="K144" s="51"/>
      <c r="L144" s="53">
        <v>9</v>
      </c>
      <c r="M144" s="73"/>
    </row>
    <row r="145" spans="2:13" s="171" customFormat="1" ht="16.149999999999999" customHeight="1">
      <c r="B145" s="107"/>
      <c r="C145" s="103" t="s">
        <v>574</v>
      </c>
      <c r="D145" s="103" t="s">
        <v>567</v>
      </c>
      <c r="E145" s="20">
        <f>260+40</f>
        <v>300</v>
      </c>
      <c r="F145" s="76" t="s">
        <v>44</v>
      </c>
      <c r="G145" s="9"/>
      <c r="H145" s="78"/>
      <c r="I145" s="79"/>
      <c r="J145" s="97"/>
      <c r="K145" s="51"/>
      <c r="L145" s="53">
        <v>10</v>
      </c>
      <c r="M145" s="73"/>
    </row>
    <row r="146" spans="2:13" s="171" customFormat="1" ht="16.149999999999999" customHeight="1">
      <c r="B146" s="46"/>
      <c r="C146" s="93"/>
      <c r="D146" s="66" t="s">
        <v>581</v>
      </c>
      <c r="E146" s="18"/>
      <c r="F146" s="93"/>
      <c r="G146" s="7"/>
      <c r="H146" s="70"/>
      <c r="I146" s="71"/>
      <c r="J146" s="125"/>
      <c r="K146" s="51"/>
      <c r="L146" s="53">
        <v>11</v>
      </c>
      <c r="M146" s="73"/>
    </row>
    <row r="147" spans="2:13" s="171" customFormat="1" ht="16.149999999999999" customHeight="1">
      <c r="B147" s="47"/>
      <c r="C147" s="75"/>
      <c r="D147" s="103" t="s">
        <v>568</v>
      </c>
      <c r="E147" s="20">
        <v>9</v>
      </c>
      <c r="F147" s="76" t="s">
        <v>44</v>
      </c>
      <c r="G147" s="9"/>
      <c r="H147" s="78"/>
      <c r="I147" s="79"/>
      <c r="J147" s="97"/>
      <c r="K147" s="51"/>
      <c r="L147" s="53">
        <v>12</v>
      </c>
      <c r="M147" s="73"/>
    </row>
    <row r="148" spans="2:13" s="171" customFormat="1" ht="16.149999999999999" customHeight="1">
      <c r="B148" s="84"/>
      <c r="C148" s="84"/>
      <c r="D148" s="66"/>
      <c r="E148" s="18"/>
      <c r="F148" s="93"/>
      <c r="G148" s="7"/>
      <c r="H148" s="70"/>
      <c r="I148" s="71"/>
      <c r="J148" s="125"/>
      <c r="K148" s="51"/>
      <c r="L148" s="53">
        <v>13</v>
      </c>
      <c r="M148" s="73"/>
    </row>
    <row r="149" spans="2:13" s="171" customFormat="1" ht="16.149999999999999" customHeight="1">
      <c r="B149" s="126"/>
      <c r="C149" s="132" t="s">
        <v>269</v>
      </c>
      <c r="D149" s="75"/>
      <c r="E149" s="20"/>
      <c r="F149" s="76"/>
      <c r="G149" s="9"/>
      <c r="H149" s="78"/>
      <c r="I149" s="79"/>
      <c r="J149" s="97"/>
      <c r="K149" s="51"/>
      <c r="L149" s="53">
        <v>14</v>
      </c>
      <c r="M149" s="73"/>
    </row>
    <row r="150" spans="2:13" s="171" customFormat="1" ht="16.149999999999999" customHeight="1">
      <c r="B150" s="84"/>
      <c r="C150" s="215"/>
      <c r="D150" s="66"/>
      <c r="E150" s="18"/>
      <c r="F150" s="93"/>
      <c r="G150" s="7"/>
      <c r="H150" s="70"/>
      <c r="I150" s="71"/>
      <c r="J150" s="125"/>
      <c r="K150" s="51"/>
      <c r="L150" s="53">
        <v>15</v>
      </c>
      <c r="M150" s="73"/>
    </row>
    <row r="151" spans="2:13" s="171" customFormat="1" ht="16.149999999999999" customHeight="1">
      <c r="B151" s="126"/>
      <c r="C151" s="103"/>
      <c r="D151" s="75"/>
      <c r="E151" s="20"/>
      <c r="F151" s="76"/>
      <c r="G151" s="9"/>
      <c r="H151" s="78"/>
      <c r="I151" s="79"/>
      <c r="J151" s="97"/>
      <c r="K151" s="51"/>
      <c r="L151" s="53">
        <v>16</v>
      </c>
      <c r="M151" s="73"/>
    </row>
    <row r="152" spans="2:13" s="171" customFormat="1" ht="16.149999999999999" customHeight="1">
      <c r="B152" s="225" t="s">
        <v>563</v>
      </c>
      <c r="C152" s="215"/>
      <c r="D152" s="66"/>
      <c r="E152" s="18"/>
      <c r="F152" s="93"/>
      <c r="G152" s="7"/>
      <c r="H152" s="70"/>
      <c r="I152" s="71"/>
      <c r="J152" s="125"/>
      <c r="K152" s="51"/>
      <c r="L152" s="53">
        <v>17</v>
      </c>
      <c r="M152" s="73"/>
    </row>
    <row r="153" spans="2:13" s="171" customFormat="1" ht="16.149999999999999" customHeight="1">
      <c r="B153" s="47"/>
      <c r="C153" s="196"/>
      <c r="D153" s="75"/>
      <c r="E153" s="20"/>
      <c r="F153" s="76"/>
      <c r="G153" s="9"/>
      <c r="H153" s="78"/>
      <c r="I153" s="79"/>
      <c r="J153" s="97"/>
      <c r="K153" s="51"/>
      <c r="L153" s="53">
        <v>18</v>
      </c>
      <c r="M153" s="73"/>
    </row>
    <row r="154" spans="2:13" s="171" customFormat="1" ht="16.149999999999999" customHeight="1">
      <c r="B154" s="108"/>
      <c r="C154" s="84" t="s">
        <v>582</v>
      </c>
      <c r="D154" s="66"/>
      <c r="E154" s="18"/>
      <c r="F154" s="93"/>
      <c r="G154" s="7"/>
      <c r="H154" s="70"/>
      <c r="I154" s="87"/>
      <c r="J154" s="125"/>
      <c r="K154" s="51"/>
      <c r="L154" s="53">
        <v>19</v>
      </c>
      <c r="M154" s="73"/>
    </row>
    <row r="155" spans="2:13" s="171" customFormat="1" ht="16.149999999999999" customHeight="1">
      <c r="B155" s="126"/>
      <c r="C155" s="103"/>
      <c r="D155" s="75" t="s">
        <v>583</v>
      </c>
      <c r="E155" s="20">
        <v>138</v>
      </c>
      <c r="F155" s="76" t="s">
        <v>44</v>
      </c>
      <c r="G155" s="9"/>
      <c r="H155" s="78"/>
      <c r="I155" s="79"/>
      <c r="J155" s="97"/>
      <c r="K155" s="51"/>
      <c r="L155" s="53">
        <v>20</v>
      </c>
      <c r="M155" s="73"/>
    </row>
    <row r="156" spans="2:13" s="171" customFormat="1" ht="16.149999999999999" customHeight="1">
      <c r="B156" s="108"/>
      <c r="C156" s="84"/>
      <c r="D156" s="66"/>
      <c r="E156" s="18"/>
      <c r="F156" s="93"/>
      <c r="G156" s="7"/>
      <c r="H156" s="70"/>
      <c r="I156" s="71"/>
      <c r="J156" s="125"/>
      <c r="K156" s="51"/>
      <c r="L156" s="53">
        <v>21</v>
      </c>
      <c r="M156" s="73"/>
    </row>
    <row r="157" spans="2:13" s="171" customFormat="1" ht="16.149999999999999" customHeight="1">
      <c r="B157" s="127"/>
      <c r="C157" s="103"/>
      <c r="D157" s="75" t="s">
        <v>584</v>
      </c>
      <c r="E157" s="20">
        <v>661</v>
      </c>
      <c r="F157" s="76" t="s">
        <v>44</v>
      </c>
      <c r="G157" s="9"/>
      <c r="H157" s="78"/>
      <c r="I157" s="95"/>
      <c r="J157" s="97"/>
      <c r="K157" s="51"/>
      <c r="L157" s="53">
        <v>22</v>
      </c>
      <c r="M157" s="73"/>
    </row>
    <row r="158" spans="2:13" s="171" customFormat="1" ht="16.149999999999999" customHeight="1">
      <c r="B158" s="84"/>
      <c r="C158" s="133"/>
      <c r="D158" s="66"/>
      <c r="E158" s="18"/>
      <c r="F158" s="93"/>
      <c r="G158" s="7"/>
      <c r="H158" s="70"/>
      <c r="I158" s="216"/>
      <c r="J158" s="129"/>
      <c r="K158" s="51"/>
      <c r="L158" s="53">
        <v>23</v>
      </c>
      <c r="M158" s="73"/>
    </row>
    <row r="159" spans="2:13" s="171" customFormat="1" ht="16.149999999999999" customHeight="1">
      <c r="B159" s="127"/>
      <c r="C159" s="126"/>
      <c r="D159" s="75" t="s">
        <v>585</v>
      </c>
      <c r="E159" s="20">
        <v>27</v>
      </c>
      <c r="F159" s="76" t="s">
        <v>44</v>
      </c>
      <c r="G159" s="9"/>
      <c r="H159" s="78"/>
      <c r="I159" s="216"/>
      <c r="J159" s="129"/>
      <c r="K159" s="51"/>
      <c r="L159" s="53">
        <v>24</v>
      </c>
      <c r="M159" s="73"/>
    </row>
    <row r="160" spans="2:13" s="171" customFormat="1" ht="16.149999999999999" customHeight="1">
      <c r="B160" s="112"/>
      <c r="C160" s="215"/>
      <c r="D160" s="66"/>
      <c r="E160" s="18"/>
      <c r="F160" s="93"/>
      <c r="G160" s="7"/>
      <c r="H160" s="70"/>
      <c r="I160" s="71"/>
      <c r="J160" s="125"/>
      <c r="K160" s="51"/>
      <c r="L160" s="53">
        <v>25</v>
      </c>
      <c r="M160" s="73"/>
    </row>
    <row r="161" spans="2:13" s="171" customFormat="1" ht="16.149999999999999" customHeight="1">
      <c r="B161" s="126"/>
      <c r="C161" s="103"/>
      <c r="D161" s="75" t="s">
        <v>586</v>
      </c>
      <c r="E161" s="20">
        <v>300</v>
      </c>
      <c r="F161" s="76" t="s">
        <v>44</v>
      </c>
      <c r="G161" s="9"/>
      <c r="H161" s="78"/>
      <c r="I161" s="95"/>
      <c r="J161" s="97"/>
      <c r="K161" s="51"/>
      <c r="L161" s="53">
        <v>26</v>
      </c>
      <c r="M161" s="73"/>
    </row>
    <row r="162" spans="2:13" s="171" customFormat="1" ht="16.149999999999999" customHeight="1">
      <c r="B162" s="46"/>
      <c r="C162" s="102"/>
      <c r="D162" s="66"/>
      <c r="E162" s="18"/>
      <c r="F162" s="93"/>
      <c r="G162" s="7"/>
      <c r="H162" s="70"/>
      <c r="I162" s="71"/>
      <c r="J162" s="125"/>
      <c r="K162" s="51"/>
      <c r="L162" s="53">
        <v>27</v>
      </c>
      <c r="M162" s="73"/>
    </row>
    <row r="163" spans="2:13" s="171" customFormat="1" ht="16.149999999999999" customHeight="1">
      <c r="B163" s="47"/>
      <c r="C163" s="75"/>
      <c r="D163" s="75" t="s">
        <v>587</v>
      </c>
      <c r="E163" s="20">
        <v>68</v>
      </c>
      <c r="F163" s="76" t="s">
        <v>44</v>
      </c>
      <c r="G163" s="9"/>
      <c r="H163" s="78"/>
      <c r="I163" s="95"/>
      <c r="J163" s="97"/>
      <c r="K163" s="51"/>
      <c r="L163" s="53">
        <v>28</v>
      </c>
      <c r="M163" s="73"/>
    </row>
    <row r="164" spans="2:13" s="171" customFormat="1" ht="16.149999999999999" customHeight="1">
      <c r="B164" s="91"/>
      <c r="C164" s="215"/>
      <c r="D164" s="66"/>
      <c r="E164" s="18"/>
      <c r="F164" s="93"/>
      <c r="G164" s="7"/>
      <c r="H164" s="70"/>
      <c r="I164" s="71"/>
      <c r="J164" s="125"/>
      <c r="K164" s="51"/>
      <c r="L164" s="53">
        <v>29</v>
      </c>
      <c r="M164" s="73"/>
    </row>
    <row r="165" spans="2:13" s="171" customFormat="1" ht="16.149999999999999" customHeight="1">
      <c r="B165" s="107"/>
      <c r="C165" s="75"/>
      <c r="D165" s="75" t="s">
        <v>588</v>
      </c>
      <c r="E165" s="20">
        <v>163</v>
      </c>
      <c r="F165" s="76" t="s">
        <v>44</v>
      </c>
      <c r="G165" s="9"/>
      <c r="H165" s="78"/>
      <c r="I165" s="79"/>
      <c r="J165" s="90"/>
      <c r="K165" s="51"/>
      <c r="L165" s="53">
        <v>30</v>
      </c>
      <c r="M165" s="73"/>
    </row>
    <row r="166" spans="2:13" ht="21" customHeight="1">
      <c r="B166" s="51" t="s">
        <v>748</v>
      </c>
      <c r="G166" s="53"/>
    </row>
    <row r="167" spans="2:13" ht="25.15" customHeight="1">
      <c r="B167" s="55" t="s">
        <v>36</v>
      </c>
      <c r="C167" s="56" t="s">
        <v>99</v>
      </c>
      <c r="D167" s="56"/>
      <c r="E167" s="57"/>
      <c r="F167" s="56"/>
      <c r="G167" s="56"/>
      <c r="H167" s="59"/>
      <c r="I167" s="60"/>
      <c r="J167" s="61"/>
    </row>
    <row r="168" spans="2:13" s="53" customFormat="1" ht="24" customHeight="1">
      <c r="B168" s="62" t="s">
        <v>38</v>
      </c>
      <c r="C168" s="327" t="s">
        <v>39</v>
      </c>
      <c r="D168" s="328"/>
      <c r="E168" s="63" t="s">
        <v>19</v>
      </c>
      <c r="F168" s="64" t="s">
        <v>20</v>
      </c>
      <c r="G168" s="64" t="s">
        <v>21</v>
      </c>
      <c r="H168" s="65" t="s">
        <v>22</v>
      </c>
      <c r="I168" s="331" t="s">
        <v>100</v>
      </c>
      <c r="J168" s="332"/>
      <c r="L168" s="170"/>
      <c r="M168" s="170"/>
    </row>
    <row r="169" spans="2:13" ht="16.149999999999999" customHeight="1">
      <c r="B169" s="17"/>
      <c r="C169" s="93"/>
      <c r="D169" s="66"/>
      <c r="E169" s="18"/>
      <c r="F169" s="93"/>
      <c r="G169" s="7"/>
      <c r="H169" s="70"/>
      <c r="I169" s="71"/>
      <c r="J169" s="125"/>
      <c r="L169" s="53">
        <v>1</v>
      </c>
      <c r="M169" s="73"/>
    </row>
    <row r="170" spans="2:13" ht="16.149999999999999" customHeight="1">
      <c r="B170" s="19"/>
      <c r="C170" s="75"/>
      <c r="D170" s="75" t="s">
        <v>589</v>
      </c>
      <c r="E170" s="20">
        <v>298</v>
      </c>
      <c r="F170" s="76" t="s">
        <v>44</v>
      </c>
      <c r="G170" s="9"/>
      <c r="H170" s="78"/>
      <c r="I170" s="79"/>
      <c r="J170" s="97"/>
      <c r="L170" s="53">
        <v>2</v>
      </c>
      <c r="M170" s="73"/>
    </row>
    <row r="171" spans="2:13" ht="16.149999999999999" customHeight="1">
      <c r="B171" s="17"/>
      <c r="C171" s="84"/>
      <c r="D171" s="66"/>
      <c r="E171" s="18"/>
      <c r="F171" s="93"/>
      <c r="G171" s="7"/>
      <c r="H171" s="70"/>
      <c r="I171" s="71"/>
      <c r="J171" s="125"/>
      <c r="L171" s="53">
        <v>3</v>
      </c>
      <c r="M171" s="73"/>
    </row>
    <row r="172" spans="2:13" ht="16.149999999999999" customHeight="1">
      <c r="B172" s="19"/>
      <c r="C172" s="103"/>
      <c r="D172" s="75" t="s">
        <v>117</v>
      </c>
      <c r="E172" s="20">
        <v>142</v>
      </c>
      <c r="F172" s="76" t="s">
        <v>44</v>
      </c>
      <c r="G172" s="9"/>
      <c r="H172" s="78"/>
      <c r="I172" s="79"/>
      <c r="J172" s="97"/>
      <c r="L172" s="53">
        <v>4</v>
      </c>
      <c r="M172" s="73"/>
    </row>
    <row r="173" spans="2:13" ht="16.149999999999999" customHeight="1">
      <c r="B173" s="46"/>
      <c r="C173" s="84"/>
      <c r="D173" s="66"/>
      <c r="E173" s="18"/>
      <c r="F173" s="93"/>
      <c r="G173" s="7"/>
      <c r="H173" s="70"/>
      <c r="I173" s="71"/>
      <c r="J173" s="125"/>
      <c r="L173" s="53">
        <v>5</v>
      </c>
      <c r="M173" s="73"/>
    </row>
    <row r="174" spans="2:13" ht="16.149999999999999" customHeight="1">
      <c r="B174" s="47"/>
      <c r="C174" s="103"/>
      <c r="D174" s="75" t="s">
        <v>590</v>
      </c>
      <c r="E174" s="20">
        <v>31</v>
      </c>
      <c r="F174" s="76" t="s">
        <v>44</v>
      </c>
      <c r="G174" s="9"/>
      <c r="H174" s="78"/>
      <c r="I174" s="79"/>
      <c r="J174" s="97"/>
      <c r="L174" s="53">
        <v>6</v>
      </c>
      <c r="M174" s="73"/>
    </row>
    <row r="175" spans="2:13" ht="16.149999999999999" customHeight="1">
      <c r="B175" s="46"/>
      <c r="C175" s="93"/>
      <c r="D175" s="66"/>
      <c r="E175" s="18"/>
      <c r="F175" s="93"/>
      <c r="G175" s="7"/>
      <c r="H175" s="70"/>
      <c r="I175" s="71"/>
      <c r="J175" s="125"/>
      <c r="L175" s="53">
        <v>7</v>
      </c>
      <c r="M175" s="73"/>
    </row>
    <row r="176" spans="2:13" s="171" customFormat="1" ht="16.149999999999999" customHeight="1">
      <c r="B176" s="47"/>
      <c r="C176" s="75"/>
      <c r="D176" s="75" t="s">
        <v>118</v>
      </c>
      <c r="E176" s="20">
        <v>52</v>
      </c>
      <c r="F176" s="76" t="s">
        <v>44</v>
      </c>
      <c r="G176" s="9"/>
      <c r="H176" s="78"/>
      <c r="I176" s="79"/>
      <c r="J176" s="97"/>
      <c r="K176" s="51"/>
      <c r="L176" s="53">
        <v>8</v>
      </c>
      <c r="M176" s="73"/>
    </row>
    <row r="177" spans="2:13" s="171" customFormat="1" ht="16.149999999999999" customHeight="1">
      <c r="B177" s="91"/>
      <c r="C177" s="21"/>
      <c r="D177" s="66"/>
      <c r="E177" s="18"/>
      <c r="F177" s="93"/>
      <c r="G177" s="7"/>
      <c r="H177" s="70"/>
      <c r="I177" s="71"/>
      <c r="J177" s="125"/>
      <c r="K177" s="51"/>
      <c r="L177" s="53">
        <v>9</v>
      </c>
      <c r="M177" s="73"/>
    </row>
    <row r="178" spans="2:13" s="171" customFormat="1" ht="16.149999999999999" customHeight="1">
      <c r="B178" s="107"/>
      <c r="C178" s="22"/>
      <c r="D178" s="75" t="s">
        <v>591</v>
      </c>
      <c r="E178" s="20">
        <v>5</v>
      </c>
      <c r="F178" s="76" t="s">
        <v>44</v>
      </c>
      <c r="G178" s="9"/>
      <c r="H178" s="78"/>
      <c r="I178" s="79"/>
      <c r="J178" s="97"/>
      <c r="K178" s="51"/>
      <c r="L178" s="53">
        <v>10</v>
      </c>
      <c r="M178" s="73"/>
    </row>
    <row r="179" spans="2:13" s="171" customFormat="1" ht="16.149999999999999" customHeight="1">
      <c r="B179" s="46"/>
      <c r="C179" s="215" t="s">
        <v>592</v>
      </c>
      <c r="D179" s="66"/>
      <c r="E179" s="18"/>
      <c r="F179" s="93"/>
      <c r="G179" s="7"/>
      <c r="H179" s="70"/>
      <c r="I179" s="71"/>
      <c r="J179" s="125"/>
      <c r="K179" s="51"/>
      <c r="L179" s="53">
        <v>11</v>
      </c>
      <c r="M179" s="73"/>
    </row>
    <row r="180" spans="2:13" s="171" customFormat="1" ht="16.149999999999999" customHeight="1">
      <c r="B180" s="47"/>
      <c r="C180" s="103"/>
      <c r="D180" s="103">
        <v>150</v>
      </c>
      <c r="E180" s="20">
        <v>38</v>
      </c>
      <c r="F180" s="76" t="s">
        <v>44</v>
      </c>
      <c r="G180" s="9"/>
      <c r="H180" s="78"/>
      <c r="I180" s="79"/>
      <c r="J180" s="97"/>
      <c r="K180" s="51"/>
      <c r="L180" s="53">
        <v>12</v>
      </c>
      <c r="M180" s="73"/>
    </row>
    <row r="181" spans="2:13" s="171" customFormat="1" ht="16.149999999999999" customHeight="1">
      <c r="B181" s="84"/>
      <c r="C181" s="215" t="s">
        <v>593</v>
      </c>
      <c r="D181" s="66"/>
      <c r="E181" s="18"/>
      <c r="F181" s="93"/>
      <c r="G181" s="7"/>
      <c r="H181" s="70"/>
      <c r="I181" s="71"/>
      <c r="J181" s="125"/>
      <c r="K181" s="51"/>
      <c r="L181" s="53">
        <v>13</v>
      </c>
      <c r="M181" s="73"/>
    </row>
    <row r="182" spans="2:13" s="171" customFormat="1" ht="16.149999999999999" customHeight="1">
      <c r="B182" s="126"/>
      <c r="C182" s="103"/>
      <c r="D182" s="103">
        <v>38</v>
      </c>
      <c r="E182" s="20">
        <v>24</v>
      </c>
      <c r="F182" s="76" t="s">
        <v>44</v>
      </c>
      <c r="G182" s="9"/>
      <c r="H182" s="78"/>
      <c r="I182" s="79"/>
      <c r="J182" s="97"/>
      <c r="K182" s="51"/>
      <c r="L182" s="53">
        <v>14</v>
      </c>
      <c r="M182" s="73"/>
    </row>
    <row r="183" spans="2:13" s="171" customFormat="1" ht="16.149999999999999" customHeight="1">
      <c r="B183" s="84"/>
      <c r="C183" s="215" t="s">
        <v>594</v>
      </c>
      <c r="D183" s="66"/>
      <c r="E183" s="18"/>
      <c r="F183" s="93"/>
      <c r="G183" s="7"/>
      <c r="H183" s="70"/>
      <c r="I183" s="71"/>
      <c r="J183" s="125"/>
      <c r="K183" s="51"/>
      <c r="L183" s="53">
        <v>15</v>
      </c>
      <c r="M183" s="73"/>
    </row>
    <row r="184" spans="2:13" s="171" customFormat="1" ht="16.149999999999999" customHeight="1">
      <c r="B184" s="126"/>
      <c r="C184" s="103"/>
      <c r="D184" s="75" t="s">
        <v>595</v>
      </c>
      <c r="E184" s="20">
        <v>65</v>
      </c>
      <c r="F184" s="76" t="s">
        <v>44</v>
      </c>
      <c r="G184" s="9"/>
      <c r="H184" s="78"/>
      <c r="I184" s="79"/>
      <c r="J184" s="97"/>
      <c r="K184" s="51"/>
      <c r="L184" s="53">
        <v>16</v>
      </c>
      <c r="M184" s="73"/>
    </row>
    <row r="185" spans="2:13" s="171" customFormat="1" ht="16.149999999999999" customHeight="1">
      <c r="B185" s="108"/>
      <c r="C185" s="215" t="s">
        <v>596</v>
      </c>
      <c r="D185" s="141"/>
      <c r="E185" s="18"/>
      <c r="F185" s="93"/>
      <c r="G185" s="7"/>
      <c r="H185" s="70"/>
      <c r="I185" s="71"/>
      <c r="J185" s="125"/>
      <c r="K185" s="51"/>
      <c r="L185" s="53">
        <v>17</v>
      </c>
      <c r="M185" s="73"/>
    </row>
    <row r="186" spans="2:13" s="171" customFormat="1" ht="16.149999999999999" customHeight="1">
      <c r="B186" s="47"/>
      <c r="C186" s="196"/>
      <c r="D186" s="103">
        <v>8</v>
      </c>
      <c r="E186" s="20">
        <v>33</v>
      </c>
      <c r="F186" s="76" t="s">
        <v>44</v>
      </c>
      <c r="G186" s="9"/>
      <c r="H186" s="78"/>
      <c r="I186" s="79"/>
      <c r="J186" s="97"/>
      <c r="K186" s="51"/>
      <c r="L186" s="53">
        <v>18</v>
      </c>
      <c r="M186" s="73"/>
    </row>
    <row r="187" spans="2:13" s="171" customFormat="1" ht="16.149999999999999" customHeight="1">
      <c r="B187" s="108"/>
      <c r="C187" s="91"/>
      <c r="D187" s="141"/>
      <c r="E187" s="18"/>
      <c r="F187" s="93"/>
      <c r="G187" s="7"/>
      <c r="H187" s="70"/>
      <c r="I187" s="87"/>
      <c r="J187" s="125"/>
      <c r="K187" s="51"/>
      <c r="L187" s="53">
        <v>19</v>
      </c>
      <c r="M187" s="73"/>
    </row>
    <row r="188" spans="2:13" s="171" customFormat="1" ht="16.149999999999999" customHeight="1">
      <c r="B188" s="126"/>
      <c r="C188" s="75"/>
      <c r="D188" s="103">
        <v>60</v>
      </c>
      <c r="E188" s="20">
        <v>34</v>
      </c>
      <c r="F188" s="76" t="s">
        <v>44</v>
      </c>
      <c r="G188" s="9"/>
      <c r="H188" s="78"/>
      <c r="I188" s="79"/>
      <c r="J188" s="97"/>
      <c r="K188" s="51"/>
      <c r="L188" s="53">
        <v>20</v>
      </c>
      <c r="M188" s="73"/>
    </row>
    <row r="189" spans="2:13" s="171" customFormat="1" ht="16.149999999999999" customHeight="1">
      <c r="B189" s="108"/>
      <c r="C189" s="84" t="s">
        <v>597</v>
      </c>
      <c r="D189" s="141"/>
      <c r="E189" s="18"/>
      <c r="F189" s="93"/>
      <c r="G189" s="7"/>
      <c r="H189" s="70"/>
      <c r="I189" s="71"/>
      <c r="J189" s="125"/>
      <c r="K189" s="51"/>
      <c r="L189" s="53">
        <v>21</v>
      </c>
      <c r="M189" s="73"/>
    </row>
    <row r="190" spans="2:13" s="171" customFormat="1" ht="16.149999999999999" customHeight="1">
      <c r="B190" s="127"/>
      <c r="C190" s="103"/>
      <c r="D190" s="103">
        <v>3.5</v>
      </c>
      <c r="E190" s="20">
        <v>357</v>
      </c>
      <c r="F190" s="76" t="s">
        <v>44</v>
      </c>
      <c r="G190" s="9"/>
      <c r="H190" s="78"/>
      <c r="I190" s="95"/>
      <c r="J190" s="97"/>
      <c r="K190" s="51"/>
      <c r="L190" s="53">
        <v>22</v>
      </c>
      <c r="M190" s="73"/>
    </row>
    <row r="191" spans="2:13" s="171" customFormat="1" ht="16.149999999999999" customHeight="1">
      <c r="B191" s="84"/>
      <c r="C191" s="133"/>
      <c r="D191" s="141"/>
      <c r="E191" s="18"/>
      <c r="F191" s="93"/>
      <c r="G191" s="7"/>
      <c r="H191" s="70"/>
      <c r="I191" s="216"/>
      <c r="J191" s="129"/>
      <c r="K191" s="51"/>
      <c r="L191" s="53">
        <v>23</v>
      </c>
      <c r="M191" s="73"/>
    </row>
    <row r="192" spans="2:13" s="171" customFormat="1" ht="16.149999999999999" customHeight="1">
      <c r="B192" s="127"/>
      <c r="C192" s="126"/>
      <c r="D192" s="103">
        <v>5.5</v>
      </c>
      <c r="E192" s="20">
        <v>127</v>
      </c>
      <c r="F192" s="76" t="s">
        <v>44</v>
      </c>
      <c r="G192" s="9"/>
      <c r="H192" s="78"/>
      <c r="I192" s="216"/>
      <c r="J192" s="129"/>
      <c r="K192" s="51"/>
      <c r="L192" s="53">
        <v>24</v>
      </c>
      <c r="M192" s="73"/>
    </row>
    <row r="193" spans="2:13" s="171" customFormat="1" ht="16.149999999999999" customHeight="1">
      <c r="B193" s="112"/>
      <c r="C193" s="215"/>
      <c r="D193" s="141"/>
      <c r="E193" s="18"/>
      <c r="F193" s="93"/>
      <c r="G193" s="7"/>
      <c r="H193" s="70"/>
      <c r="I193" s="71"/>
      <c r="J193" s="125"/>
      <c r="K193" s="51"/>
      <c r="L193" s="53">
        <v>25</v>
      </c>
      <c r="M193" s="73"/>
    </row>
    <row r="194" spans="2:13" s="171" customFormat="1" ht="16.149999999999999" customHeight="1">
      <c r="B194" s="126"/>
      <c r="C194" s="103"/>
      <c r="D194" s="103">
        <v>8</v>
      </c>
      <c r="E194" s="20">
        <v>53</v>
      </c>
      <c r="F194" s="76" t="s">
        <v>44</v>
      </c>
      <c r="G194" s="9"/>
      <c r="H194" s="78"/>
      <c r="I194" s="95"/>
      <c r="J194" s="97"/>
      <c r="K194" s="51"/>
      <c r="L194" s="53">
        <v>26</v>
      </c>
      <c r="M194" s="73"/>
    </row>
    <row r="195" spans="2:13" s="171" customFormat="1" ht="16.149999999999999" customHeight="1">
      <c r="B195" s="46"/>
      <c r="C195" s="102"/>
      <c r="D195" s="141"/>
      <c r="E195" s="18"/>
      <c r="F195" s="93"/>
      <c r="G195" s="7"/>
      <c r="H195" s="70"/>
      <c r="I195" s="71"/>
      <c r="J195" s="125"/>
      <c r="K195" s="51"/>
      <c r="L195" s="53">
        <v>27</v>
      </c>
      <c r="M195" s="73"/>
    </row>
    <row r="196" spans="2:13" s="171" customFormat="1" ht="16.149999999999999" customHeight="1">
      <c r="B196" s="47"/>
      <c r="C196" s="75"/>
      <c r="D196" s="103">
        <v>14</v>
      </c>
      <c r="E196" s="20">
        <v>168</v>
      </c>
      <c r="F196" s="76" t="s">
        <v>44</v>
      </c>
      <c r="G196" s="9"/>
      <c r="H196" s="78"/>
      <c r="I196" s="95"/>
      <c r="J196" s="97"/>
      <c r="K196" s="51"/>
      <c r="L196" s="53">
        <v>28</v>
      </c>
      <c r="M196" s="73"/>
    </row>
    <row r="197" spans="2:13" s="171" customFormat="1" ht="16.149999999999999" customHeight="1">
      <c r="B197" s="91"/>
      <c r="C197" s="215"/>
      <c r="D197" s="141"/>
      <c r="E197" s="18"/>
      <c r="F197" s="93"/>
      <c r="G197" s="7"/>
      <c r="H197" s="70"/>
      <c r="I197" s="71"/>
      <c r="J197" s="125"/>
      <c r="K197" s="51"/>
      <c r="L197" s="53">
        <v>29</v>
      </c>
      <c r="M197" s="73"/>
    </row>
    <row r="198" spans="2:13" s="171" customFormat="1" ht="16.149999999999999" customHeight="1">
      <c r="B198" s="107"/>
      <c r="C198" s="75"/>
      <c r="D198" s="103">
        <v>22</v>
      </c>
      <c r="E198" s="20">
        <v>211</v>
      </c>
      <c r="F198" s="76" t="s">
        <v>44</v>
      </c>
      <c r="G198" s="9"/>
      <c r="H198" s="78"/>
      <c r="I198" s="79"/>
      <c r="J198" s="90"/>
      <c r="K198" s="51"/>
      <c r="L198" s="53">
        <v>30</v>
      </c>
      <c r="M198" s="73"/>
    </row>
    <row r="199" spans="2:13" ht="21" customHeight="1">
      <c r="B199" s="51" t="s">
        <v>748</v>
      </c>
      <c r="G199" s="53"/>
    </row>
    <row r="200" spans="2:13" ht="25.15" customHeight="1">
      <c r="B200" s="55" t="s">
        <v>36</v>
      </c>
      <c r="C200" s="56" t="s">
        <v>99</v>
      </c>
      <c r="D200" s="56"/>
      <c r="E200" s="57"/>
      <c r="F200" s="56"/>
      <c r="G200" s="56"/>
      <c r="H200" s="59"/>
      <c r="I200" s="60"/>
      <c r="J200" s="61"/>
    </row>
    <row r="201" spans="2:13" s="53" customFormat="1" ht="24" customHeight="1">
      <c r="B201" s="62" t="s">
        <v>38</v>
      </c>
      <c r="C201" s="327" t="s">
        <v>39</v>
      </c>
      <c r="D201" s="328"/>
      <c r="E201" s="63" t="s">
        <v>19</v>
      </c>
      <c r="F201" s="64" t="s">
        <v>20</v>
      </c>
      <c r="G201" s="64" t="s">
        <v>21</v>
      </c>
      <c r="H201" s="65" t="s">
        <v>22</v>
      </c>
      <c r="I201" s="331" t="s">
        <v>100</v>
      </c>
      <c r="J201" s="332"/>
      <c r="L201" s="170"/>
      <c r="M201" s="170"/>
    </row>
    <row r="202" spans="2:13" ht="16.149999999999999" customHeight="1">
      <c r="B202" s="17"/>
      <c r="C202" s="93"/>
      <c r="D202" s="141"/>
      <c r="E202" s="18"/>
      <c r="F202" s="93"/>
      <c r="G202" s="7"/>
      <c r="H202" s="70"/>
      <c r="I202" s="71"/>
      <c r="J202" s="125"/>
      <c r="L202" s="53">
        <v>1</v>
      </c>
      <c r="M202" s="73"/>
    </row>
    <row r="203" spans="2:13" ht="16.149999999999999" customHeight="1">
      <c r="B203" s="19"/>
      <c r="C203" s="75"/>
      <c r="D203" s="224">
        <v>38</v>
      </c>
      <c r="E203" s="20">
        <v>88</v>
      </c>
      <c r="F203" s="76" t="s">
        <v>44</v>
      </c>
      <c r="G203" s="9"/>
      <c r="H203" s="78"/>
      <c r="I203" s="79"/>
      <c r="J203" s="97"/>
      <c r="L203" s="53">
        <v>2</v>
      </c>
      <c r="M203" s="73"/>
    </row>
    <row r="204" spans="2:13" ht="16.149999999999999" customHeight="1">
      <c r="B204" s="17"/>
      <c r="C204" s="84"/>
      <c r="D204" s="141"/>
      <c r="E204" s="18"/>
      <c r="F204" s="93"/>
      <c r="G204" s="7"/>
      <c r="H204" s="70"/>
      <c r="I204" s="71"/>
      <c r="J204" s="125"/>
      <c r="L204" s="53">
        <v>3</v>
      </c>
      <c r="M204" s="73"/>
    </row>
    <row r="205" spans="2:13" ht="16.149999999999999" customHeight="1">
      <c r="B205" s="19"/>
      <c r="C205" s="103"/>
      <c r="D205" s="224">
        <v>60</v>
      </c>
      <c r="E205" s="20">
        <v>32</v>
      </c>
      <c r="F205" s="76" t="s">
        <v>44</v>
      </c>
      <c r="G205" s="9"/>
      <c r="H205" s="78"/>
      <c r="I205" s="79"/>
      <c r="J205" s="97"/>
      <c r="L205" s="53">
        <v>4</v>
      </c>
      <c r="M205" s="73"/>
    </row>
    <row r="206" spans="2:13" ht="16.149999999999999" customHeight="1">
      <c r="B206" s="46"/>
      <c r="C206" s="84"/>
      <c r="D206" s="141"/>
      <c r="E206" s="18"/>
      <c r="F206" s="93"/>
      <c r="G206" s="7"/>
      <c r="H206" s="70"/>
      <c r="I206" s="71"/>
      <c r="J206" s="125"/>
      <c r="L206" s="53">
        <v>5</v>
      </c>
      <c r="M206" s="73"/>
    </row>
    <row r="207" spans="2:13" ht="16.149999999999999" customHeight="1">
      <c r="B207" s="47"/>
      <c r="C207" s="103"/>
      <c r="D207" s="224">
        <v>100</v>
      </c>
      <c r="E207" s="20">
        <v>16</v>
      </c>
      <c r="F207" s="76" t="s">
        <v>44</v>
      </c>
      <c r="G207" s="9"/>
      <c r="H207" s="78"/>
      <c r="I207" s="79"/>
      <c r="J207" s="97"/>
      <c r="L207" s="53">
        <v>6</v>
      </c>
      <c r="M207" s="73"/>
    </row>
    <row r="208" spans="2:13" ht="16.149999999999999" customHeight="1">
      <c r="B208" s="46"/>
      <c r="C208" s="93" t="s">
        <v>598</v>
      </c>
      <c r="D208" s="66"/>
      <c r="E208" s="18"/>
      <c r="F208" s="93"/>
      <c r="G208" s="7"/>
      <c r="H208" s="70"/>
      <c r="I208" s="71"/>
      <c r="J208" s="125"/>
      <c r="L208" s="53">
        <v>7</v>
      </c>
      <c r="M208" s="73"/>
    </row>
    <row r="209" spans="2:13" s="171" customFormat="1" ht="16.149999999999999" customHeight="1">
      <c r="B209" s="47"/>
      <c r="C209" s="75"/>
      <c r="D209" s="78" t="s">
        <v>119</v>
      </c>
      <c r="E209" s="20">
        <v>1097</v>
      </c>
      <c r="F209" s="76" t="s">
        <v>44</v>
      </c>
      <c r="G209" s="9"/>
      <c r="H209" s="78"/>
      <c r="I209" s="79"/>
      <c r="J209" s="97"/>
      <c r="K209" s="51"/>
      <c r="L209" s="53">
        <v>8</v>
      </c>
      <c r="M209" s="73"/>
    </row>
    <row r="210" spans="2:13" s="171" customFormat="1" ht="16.149999999999999" customHeight="1">
      <c r="B210" s="91"/>
      <c r="C210" s="21"/>
      <c r="D210" s="66"/>
      <c r="E210" s="18"/>
      <c r="F210" s="93"/>
      <c r="G210" s="7"/>
      <c r="H210" s="70"/>
      <c r="I210" s="71"/>
      <c r="J210" s="125"/>
      <c r="K210" s="51"/>
      <c r="L210" s="53">
        <v>9</v>
      </c>
      <c r="M210" s="73"/>
    </row>
    <row r="211" spans="2:13" s="171" customFormat="1" ht="16.149999999999999" customHeight="1">
      <c r="B211" s="107"/>
      <c r="C211" s="22"/>
      <c r="D211" s="78" t="s">
        <v>120</v>
      </c>
      <c r="E211" s="20">
        <v>59</v>
      </c>
      <c r="F211" s="76" t="s">
        <v>44</v>
      </c>
      <c r="G211" s="9"/>
      <c r="H211" s="78"/>
      <c r="I211" s="79"/>
      <c r="J211" s="97"/>
      <c r="K211" s="51"/>
      <c r="L211" s="53">
        <v>10</v>
      </c>
      <c r="M211" s="73"/>
    </row>
    <row r="212" spans="2:13" s="171" customFormat="1" ht="16.149999999999999" customHeight="1">
      <c r="B212" s="46"/>
      <c r="C212" s="93"/>
      <c r="D212" s="66"/>
      <c r="E212" s="18"/>
      <c r="F212" s="93"/>
      <c r="G212" s="7"/>
      <c r="H212" s="70"/>
      <c r="I212" s="71"/>
      <c r="J212" s="125"/>
      <c r="K212" s="51"/>
      <c r="L212" s="53">
        <v>11</v>
      </c>
      <c r="M212" s="73"/>
    </row>
    <row r="213" spans="2:13" s="171" customFormat="1" ht="16.149999999999999" customHeight="1">
      <c r="B213" s="47"/>
      <c r="C213" s="75"/>
      <c r="D213" s="78" t="s">
        <v>599</v>
      </c>
      <c r="E213" s="20">
        <v>404</v>
      </c>
      <c r="F213" s="76" t="s">
        <v>44</v>
      </c>
      <c r="G213" s="9"/>
      <c r="H213" s="78"/>
      <c r="I213" s="79"/>
      <c r="J213" s="97"/>
      <c r="K213" s="51"/>
      <c r="L213" s="53">
        <v>12</v>
      </c>
      <c r="M213" s="73"/>
    </row>
    <row r="214" spans="2:13" s="171" customFormat="1" ht="16.149999999999999" customHeight="1">
      <c r="B214" s="84"/>
      <c r="C214" s="215"/>
      <c r="D214" s="66"/>
      <c r="E214" s="18"/>
      <c r="F214" s="93"/>
      <c r="G214" s="7"/>
      <c r="H214" s="70"/>
      <c r="I214" s="71"/>
      <c r="J214" s="125"/>
      <c r="K214" s="51"/>
      <c r="L214" s="53">
        <v>13</v>
      </c>
      <c r="M214" s="73"/>
    </row>
    <row r="215" spans="2:13" s="171" customFormat="1" ht="16.149999999999999" customHeight="1">
      <c r="B215" s="126"/>
      <c r="C215" s="103"/>
      <c r="D215" s="78" t="s">
        <v>121</v>
      </c>
      <c r="E215" s="20">
        <v>24</v>
      </c>
      <c r="F215" s="76" t="s">
        <v>44</v>
      </c>
      <c r="G215" s="9"/>
      <c r="H215" s="78"/>
      <c r="I215" s="79"/>
      <c r="J215" s="97"/>
      <c r="K215" s="51"/>
      <c r="L215" s="53">
        <v>14</v>
      </c>
      <c r="M215" s="73"/>
    </row>
    <row r="216" spans="2:13" s="171" customFormat="1" ht="16.149999999999999" customHeight="1">
      <c r="B216" s="84"/>
      <c r="C216" s="215"/>
      <c r="D216" s="66"/>
      <c r="E216" s="18"/>
      <c r="F216" s="93"/>
      <c r="G216" s="7"/>
      <c r="H216" s="70"/>
      <c r="I216" s="71"/>
      <c r="J216" s="125"/>
      <c r="K216" s="51"/>
      <c r="L216" s="53">
        <v>15</v>
      </c>
      <c r="M216" s="73"/>
    </row>
    <row r="217" spans="2:13" s="171" customFormat="1" ht="16.149999999999999" customHeight="1">
      <c r="B217" s="126"/>
      <c r="C217" s="103"/>
      <c r="D217" s="78" t="s">
        <v>600</v>
      </c>
      <c r="E217" s="20">
        <v>179</v>
      </c>
      <c r="F217" s="76" t="s">
        <v>44</v>
      </c>
      <c r="G217" s="9"/>
      <c r="H217" s="78"/>
      <c r="I217" s="79"/>
      <c r="J217" s="97"/>
      <c r="K217" s="51"/>
      <c r="L217" s="53">
        <v>16</v>
      </c>
      <c r="M217" s="73"/>
    </row>
    <row r="218" spans="2:13" s="171" customFormat="1" ht="16.149999999999999" customHeight="1">
      <c r="B218" s="108"/>
      <c r="C218" s="215"/>
      <c r="D218" s="66"/>
      <c r="E218" s="18"/>
      <c r="F218" s="93"/>
      <c r="G218" s="7"/>
      <c r="H218" s="70"/>
      <c r="I218" s="71"/>
      <c r="J218" s="125"/>
      <c r="K218" s="51"/>
      <c r="L218" s="53">
        <v>17</v>
      </c>
      <c r="M218" s="73"/>
    </row>
    <row r="219" spans="2:13" s="171" customFormat="1" ht="16.149999999999999" customHeight="1">
      <c r="B219" s="47"/>
      <c r="C219" s="196"/>
      <c r="D219" s="78" t="s">
        <v>122</v>
      </c>
      <c r="E219" s="20">
        <v>20</v>
      </c>
      <c r="F219" s="76" t="s">
        <v>44</v>
      </c>
      <c r="G219" s="9"/>
      <c r="H219" s="78"/>
      <c r="I219" s="79"/>
      <c r="J219" s="97"/>
      <c r="K219" s="51"/>
      <c r="L219" s="53">
        <v>18</v>
      </c>
      <c r="M219" s="73"/>
    </row>
    <row r="220" spans="2:13" s="171" customFormat="1" ht="16.149999999999999" customHeight="1">
      <c r="B220" s="108"/>
      <c r="C220" s="91"/>
      <c r="D220" s="66"/>
      <c r="E220" s="18"/>
      <c r="F220" s="93"/>
      <c r="G220" s="7"/>
      <c r="H220" s="70"/>
      <c r="I220" s="87"/>
      <c r="J220" s="125"/>
      <c r="K220" s="51"/>
      <c r="L220" s="53">
        <v>19</v>
      </c>
      <c r="M220" s="73"/>
    </row>
    <row r="221" spans="2:13" s="171" customFormat="1" ht="16.149999999999999" customHeight="1">
      <c r="B221" s="126"/>
      <c r="C221" s="75"/>
      <c r="D221" s="78" t="s">
        <v>123</v>
      </c>
      <c r="E221" s="20">
        <v>23</v>
      </c>
      <c r="F221" s="76" t="s">
        <v>44</v>
      </c>
      <c r="G221" s="9"/>
      <c r="H221" s="78"/>
      <c r="I221" s="79"/>
      <c r="J221" s="97"/>
      <c r="K221" s="51"/>
      <c r="L221" s="53">
        <v>20</v>
      </c>
      <c r="M221" s="73"/>
    </row>
    <row r="222" spans="2:13" s="171" customFormat="1" ht="16.149999999999999" customHeight="1">
      <c r="B222" s="108"/>
      <c r="C222" s="84"/>
      <c r="D222" s="66"/>
      <c r="E222" s="18"/>
      <c r="F222" s="93"/>
      <c r="G222" s="7"/>
      <c r="H222" s="70"/>
      <c r="I222" s="71"/>
      <c r="J222" s="125"/>
      <c r="K222" s="51"/>
      <c r="L222" s="53">
        <v>21</v>
      </c>
      <c r="M222" s="73"/>
    </row>
    <row r="223" spans="2:13" s="171" customFormat="1" ht="16.149999999999999" customHeight="1">
      <c r="B223" s="127"/>
      <c r="C223" s="103"/>
      <c r="D223" s="78" t="s">
        <v>15</v>
      </c>
      <c r="E223" s="20">
        <v>149</v>
      </c>
      <c r="F223" s="76" t="s">
        <v>44</v>
      </c>
      <c r="G223" s="9"/>
      <c r="H223" s="78"/>
      <c r="I223" s="95"/>
      <c r="J223" s="97"/>
      <c r="K223" s="51"/>
      <c r="L223" s="53">
        <v>22</v>
      </c>
      <c r="M223" s="73"/>
    </row>
    <row r="224" spans="2:13" s="171" customFormat="1" ht="16.149999999999999" customHeight="1">
      <c r="B224" s="84"/>
      <c r="C224" s="133"/>
      <c r="D224" s="66"/>
      <c r="E224" s="18"/>
      <c r="F224" s="93"/>
      <c r="G224" s="7"/>
      <c r="H224" s="70"/>
      <c r="I224" s="216"/>
      <c r="J224" s="129"/>
      <c r="K224" s="51"/>
      <c r="L224" s="53">
        <v>23</v>
      </c>
      <c r="M224" s="73"/>
    </row>
    <row r="225" spans="2:13" s="171" customFormat="1" ht="16.149999999999999" customHeight="1">
      <c r="B225" s="127"/>
      <c r="C225" s="126"/>
      <c r="D225" s="78" t="s">
        <v>124</v>
      </c>
      <c r="E225" s="20">
        <v>78</v>
      </c>
      <c r="F225" s="76" t="s">
        <v>44</v>
      </c>
      <c r="G225" s="9"/>
      <c r="H225" s="78"/>
      <c r="I225" s="216"/>
      <c r="J225" s="129"/>
      <c r="K225" s="51"/>
      <c r="L225" s="53">
        <v>24</v>
      </c>
      <c r="M225" s="73"/>
    </row>
    <row r="226" spans="2:13" s="171" customFormat="1" ht="16.149999999999999" customHeight="1">
      <c r="B226" s="112"/>
      <c r="C226" s="215" t="s">
        <v>601</v>
      </c>
      <c r="D226" s="66"/>
      <c r="E226" s="18"/>
      <c r="F226" s="93"/>
      <c r="G226" s="7"/>
      <c r="H226" s="70"/>
      <c r="I226" s="71"/>
      <c r="J226" s="125"/>
      <c r="K226" s="51"/>
      <c r="L226" s="53">
        <v>25</v>
      </c>
      <c r="M226" s="73"/>
    </row>
    <row r="227" spans="2:13" s="171" customFormat="1" ht="16.149999999999999" customHeight="1">
      <c r="B227" s="126"/>
      <c r="C227" s="103"/>
      <c r="D227" s="78" t="s">
        <v>119</v>
      </c>
      <c r="E227" s="20">
        <v>159</v>
      </c>
      <c r="F227" s="76" t="s">
        <v>44</v>
      </c>
      <c r="G227" s="9"/>
      <c r="H227" s="78"/>
      <c r="I227" s="95"/>
      <c r="J227" s="97"/>
      <c r="K227" s="51"/>
      <c r="L227" s="53">
        <v>26</v>
      </c>
      <c r="M227" s="73"/>
    </row>
    <row r="228" spans="2:13" s="171" customFormat="1" ht="16.149999999999999" customHeight="1">
      <c r="B228" s="46"/>
      <c r="C228" s="102"/>
      <c r="D228" s="66"/>
      <c r="E228" s="18"/>
      <c r="F228" s="93"/>
      <c r="G228" s="7"/>
      <c r="H228" s="70"/>
      <c r="I228" s="71"/>
      <c r="J228" s="125"/>
      <c r="K228" s="51"/>
      <c r="L228" s="53">
        <v>27</v>
      </c>
      <c r="M228" s="73"/>
    </row>
    <row r="229" spans="2:13" s="171" customFormat="1" ht="16.149999999999999" customHeight="1">
      <c r="B229" s="47"/>
      <c r="C229" s="75"/>
      <c r="D229" s="78" t="s">
        <v>120</v>
      </c>
      <c r="E229" s="20">
        <v>26</v>
      </c>
      <c r="F229" s="76" t="s">
        <v>44</v>
      </c>
      <c r="G229" s="9"/>
      <c r="H229" s="78"/>
      <c r="I229" s="95"/>
      <c r="J229" s="97"/>
      <c r="K229" s="51"/>
      <c r="L229" s="53">
        <v>28</v>
      </c>
      <c r="M229" s="73"/>
    </row>
    <row r="230" spans="2:13" s="171" customFormat="1" ht="16.149999999999999" customHeight="1">
      <c r="B230" s="91"/>
      <c r="C230" s="215" t="s">
        <v>602</v>
      </c>
      <c r="D230" s="66"/>
      <c r="E230" s="18"/>
      <c r="F230" s="93"/>
      <c r="G230" s="7"/>
      <c r="H230" s="70"/>
      <c r="I230" s="71"/>
      <c r="J230" s="125"/>
      <c r="K230" s="51"/>
      <c r="L230" s="53">
        <v>29</v>
      </c>
      <c r="M230" s="73"/>
    </row>
    <row r="231" spans="2:13" s="171" customFormat="1" ht="16.149999999999999" customHeight="1">
      <c r="B231" s="107"/>
      <c r="C231" s="75"/>
      <c r="D231" s="78" t="s">
        <v>603</v>
      </c>
      <c r="E231" s="20">
        <v>834</v>
      </c>
      <c r="F231" s="76" t="s">
        <v>44</v>
      </c>
      <c r="G231" s="9"/>
      <c r="H231" s="78"/>
      <c r="I231" s="79"/>
      <c r="J231" s="90"/>
      <c r="K231" s="51"/>
      <c r="L231" s="53">
        <v>30</v>
      </c>
      <c r="M231" s="73"/>
    </row>
    <row r="232" spans="2:13" ht="21" customHeight="1">
      <c r="B232" s="51" t="s">
        <v>748</v>
      </c>
      <c r="G232" s="53"/>
    </row>
    <row r="233" spans="2:13" ht="25.15" customHeight="1">
      <c r="B233" s="55" t="s">
        <v>36</v>
      </c>
      <c r="C233" s="56" t="s">
        <v>99</v>
      </c>
      <c r="D233" s="56"/>
      <c r="E233" s="57"/>
      <c r="F233" s="56"/>
      <c r="G233" s="56"/>
      <c r="H233" s="59"/>
      <c r="I233" s="60"/>
      <c r="J233" s="61"/>
    </row>
    <row r="234" spans="2:13" s="53" customFormat="1" ht="24" customHeight="1">
      <c r="B234" s="62" t="s">
        <v>38</v>
      </c>
      <c r="C234" s="327" t="s">
        <v>39</v>
      </c>
      <c r="D234" s="328"/>
      <c r="E234" s="63" t="s">
        <v>19</v>
      </c>
      <c r="F234" s="64" t="s">
        <v>20</v>
      </c>
      <c r="G234" s="64" t="s">
        <v>21</v>
      </c>
      <c r="H234" s="65" t="s">
        <v>22</v>
      </c>
      <c r="I234" s="331" t="s">
        <v>100</v>
      </c>
      <c r="J234" s="332"/>
      <c r="L234" s="170"/>
      <c r="M234" s="170"/>
    </row>
    <row r="235" spans="2:13" ht="16.149999999999999" customHeight="1">
      <c r="B235" s="17"/>
      <c r="C235" s="93"/>
      <c r="D235" s="66"/>
      <c r="E235" s="18"/>
      <c r="F235" s="93"/>
      <c r="G235" s="7"/>
      <c r="H235" s="70"/>
      <c r="I235" s="71"/>
      <c r="J235" s="125"/>
      <c r="L235" s="53">
        <v>1</v>
      </c>
      <c r="M235" s="73"/>
    </row>
    <row r="236" spans="2:13" ht="16.149999999999999" customHeight="1">
      <c r="B236" s="19"/>
      <c r="C236" s="75"/>
      <c r="D236" s="78" t="s">
        <v>604</v>
      </c>
      <c r="E236" s="20">
        <v>891</v>
      </c>
      <c r="F236" s="76" t="s">
        <v>44</v>
      </c>
      <c r="G236" s="9"/>
      <c r="H236" s="78"/>
      <c r="I236" s="79"/>
      <c r="J236" s="97"/>
      <c r="L236" s="53">
        <v>2</v>
      </c>
      <c r="M236" s="73"/>
    </row>
    <row r="237" spans="2:13" ht="16.149999999999999" customHeight="1">
      <c r="B237" s="17"/>
      <c r="C237" s="84"/>
      <c r="D237" s="66"/>
      <c r="E237" s="18"/>
      <c r="F237" s="93"/>
      <c r="G237" s="7"/>
      <c r="H237" s="70"/>
      <c r="I237" s="71"/>
      <c r="J237" s="125"/>
      <c r="L237" s="53">
        <v>3</v>
      </c>
      <c r="M237" s="73"/>
    </row>
    <row r="238" spans="2:13" ht="16.149999999999999" customHeight="1">
      <c r="B238" s="19"/>
      <c r="C238" s="103"/>
      <c r="D238" s="78" t="s">
        <v>605</v>
      </c>
      <c r="E238" s="20">
        <v>202</v>
      </c>
      <c r="F238" s="76" t="s">
        <v>44</v>
      </c>
      <c r="G238" s="9"/>
      <c r="H238" s="78"/>
      <c r="I238" s="79"/>
      <c r="J238" s="97"/>
      <c r="L238" s="53">
        <v>4</v>
      </c>
      <c r="M238" s="73"/>
    </row>
    <row r="239" spans="2:13" ht="16.149999999999999" customHeight="1">
      <c r="B239" s="46"/>
      <c r="C239" s="84" t="s">
        <v>606</v>
      </c>
      <c r="D239" s="66"/>
      <c r="E239" s="18"/>
      <c r="F239" s="93"/>
      <c r="G239" s="7"/>
      <c r="H239" s="70"/>
      <c r="I239" s="71"/>
      <c r="J239" s="125"/>
      <c r="L239" s="53">
        <v>5</v>
      </c>
      <c r="M239" s="73"/>
    </row>
    <row r="240" spans="2:13" ht="16.149999999999999" customHeight="1">
      <c r="B240" s="47"/>
      <c r="C240" s="103"/>
      <c r="D240" s="78" t="s">
        <v>607</v>
      </c>
      <c r="E240" s="20">
        <v>142</v>
      </c>
      <c r="F240" s="76" t="s">
        <v>44</v>
      </c>
      <c r="G240" s="9"/>
      <c r="H240" s="78"/>
      <c r="I240" s="79"/>
      <c r="J240" s="97"/>
      <c r="L240" s="53">
        <v>6</v>
      </c>
      <c r="M240" s="73"/>
    </row>
    <row r="241" spans="2:13" ht="16.149999999999999" customHeight="1">
      <c r="B241" s="46"/>
      <c r="C241" s="93"/>
      <c r="D241" s="66"/>
      <c r="E241" s="18"/>
      <c r="F241" s="93"/>
      <c r="G241" s="7"/>
      <c r="H241" s="70"/>
      <c r="I241" s="71"/>
      <c r="J241" s="125"/>
      <c r="L241" s="53">
        <v>7</v>
      </c>
      <c r="M241" s="73"/>
    </row>
    <row r="242" spans="2:13" s="171" customFormat="1" ht="16.149999999999999" customHeight="1">
      <c r="B242" s="47"/>
      <c r="C242" s="75"/>
      <c r="D242" s="78" t="s">
        <v>608</v>
      </c>
      <c r="E242" s="20">
        <v>81</v>
      </c>
      <c r="F242" s="76" t="s">
        <v>44</v>
      </c>
      <c r="G242" s="9"/>
      <c r="H242" s="78"/>
      <c r="I242" s="79"/>
      <c r="J242" s="97"/>
      <c r="K242" s="51"/>
      <c r="L242" s="53">
        <v>8</v>
      </c>
      <c r="M242" s="73"/>
    </row>
    <row r="243" spans="2:13" s="171" customFormat="1" ht="16.149999999999999" customHeight="1">
      <c r="B243" s="91"/>
      <c r="C243" s="21"/>
      <c r="D243" s="66"/>
      <c r="E243" s="18"/>
      <c r="F243" s="93"/>
      <c r="G243" s="7"/>
      <c r="H243" s="70"/>
      <c r="I243" s="71"/>
      <c r="J243" s="125"/>
      <c r="K243" s="51"/>
      <c r="L243" s="53">
        <v>9</v>
      </c>
      <c r="M243" s="73"/>
    </row>
    <row r="244" spans="2:13" s="171" customFormat="1" ht="16.149999999999999" customHeight="1">
      <c r="B244" s="107"/>
      <c r="C244" s="22"/>
      <c r="D244" s="78" t="s">
        <v>609</v>
      </c>
      <c r="E244" s="20">
        <v>75</v>
      </c>
      <c r="F244" s="76" t="s">
        <v>44</v>
      </c>
      <c r="G244" s="9"/>
      <c r="H244" s="78"/>
      <c r="I244" s="79"/>
      <c r="J244" s="97"/>
      <c r="K244" s="51"/>
      <c r="L244" s="53">
        <v>10</v>
      </c>
      <c r="M244" s="73"/>
    </row>
    <row r="245" spans="2:13" s="171" customFormat="1" ht="16.149999999999999" customHeight="1">
      <c r="B245" s="46"/>
      <c r="C245" s="93" t="s">
        <v>610</v>
      </c>
      <c r="D245" s="66"/>
      <c r="E245" s="18"/>
      <c r="F245" s="93"/>
      <c r="G245" s="7"/>
      <c r="H245" s="70"/>
      <c r="I245" s="71"/>
      <c r="J245" s="125"/>
      <c r="K245" s="51"/>
      <c r="L245" s="53">
        <v>11</v>
      </c>
      <c r="M245" s="73"/>
    </row>
    <row r="246" spans="2:13" s="171" customFormat="1" ht="16.149999999999999" customHeight="1">
      <c r="B246" s="47"/>
      <c r="C246" s="75"/>
      <c r="D246" s="78" t="s">
        <v>16</v>
      </c>
      <c r="E246" s="20">
        <v>295</v>
      </c>
      <c r="F246" s="76" t="s">
        <v>44</v>
      </c>
      <c r="G246" s="9"/>
      <c r="H246" s="78"/>
      <c r="I246" s="79"/>
      <c r="J246" s="97"/>
      <c r="K246" s="51"/>
      <c r="L246" s="53">
        <v>12</v>
      </c>
      <c r="M246" s="73"/>
    </row>
    <row r="247" spans="2:13" s="171" customFormat="1" ht="16.149999999999999" customHeight="1">
      <c r="B247" s="84"/>
      <c r="C247" s="215"/>
      <c r="D247" s="66"/>
      <c r="E247" s="18"/>
      <c r="F247" s="93"/>
      <c r="G247" s="7"/>
      <c r="H247" s="70"/>
      <c r="I247" s="71"/>
      <c r="J247" s="125"/>
      <c r="K247" s="51"/>
      <c r="L247" s="53">
        <v>13</v>
      </c>
      <c r="M247" s="73"/>
    </row>
    <row r="248" spans="2:13" s="171" customFormat="1" ht="16.149999999999999" customHeight="1">
      <c r="B248" s="126"/>
      <c r="C248" s="103"/>
      <c r="D248" s="78" t="s">
        <v>611</v>
      </c>
      <c r="E248" s="20">
        <v>27</v>
      </c>
      <c r="F248" s="76" t="s">
        <v>44</v>
      </c>
      <c r="G248" s="9"/>
      <c r="H248" s="78"/>
      <c r="I248" s="79"/>
      <c r="J248" s="97"/>
      <c r="K248" s="51"/>
      <c r="L248" s="53">
        <v>14</v>
      </c>
      <c r="M248" s="73"/>
    </row>
    <row r="249" spans="2:13" s="171" customFormat="1" ht="16.149999999999999" customHeight="1">
      <c r="B249" s="84"/>
      <c r="C249" s="215" t="s">
        <v>612</v>
      </c>
      <c r="D249" s="66"/>
      <c r="E249" s="18"/>
      <c r="F249" s="93"/>
      <c r="G249" s="7"/>
      <c r="H249" s="70"/>
      <c r="I249" s="71"/>
      <c r="J249" s="125"/>
      <c r="K249" s="51"/>
      <c r="L249" s="53">
        <v>15</v>
      </c>
      <c r="M249" s="73"/>
    </row>
    <row r="250" spans="2:13" s="171" customFormat="1" ht="16.149999999999999" customHeight="1">
      <c r="B250" s="126"/>
      <c r="C250" s="103"/>
      <c r="D250" s="78" t="s">
        <v>613</v>
      </c>
      <c r="E250" s="20">
        <v>368</v>
      </c>
      <c r="F250" s="76" t="s">
        <v>44</v>
      </c>
      <c r="G250" s="9"/>
      <c r="H250" s="78"/>
      <c r="I250" s="79"/>
      <c r="J250" s="97"/>
      <c r="K250" s="51"/>
      <c r="L250" s="53">
        <v>16</v>
      </c>
      <c r="M250" s="73"/>
    </row>
    <row r="251" spans="2:13" s="171" customFormat="1" ht="16.149999999999999" customHeight="1">
      <c r="B251" s="108"/>
      <c r="C251" s="215"/>
      <c r="D251" s="66"/>
      <c r="E251" s="18"/>
      <c r="F251" s="93"/>
      <c r="G251" s="7"/>
      <c r="H251" s="70"/>
      <c r="I251" s="71"/>
      <c r="J251" s="125"/>
      <c r="K251" s="51"/>
      <c r="L251" s="53">
        <v>17</v>
      </c>
      <c r="M251" s="73"/>
    </row>
    <row r="252" spans="2:13" s="171" customFormat="1" ht="16.149999999999999" customHeight="1">
      <c r="B252" s="47"/>
      <c r="C252" s="196"/>
      <c r="D252" s="78" t="s">
        <v>614</v>
      </c>
      <c r="E252" s="20">
        <v>58</v>
      </c>
      <c r="F252" s="76" t="s">
        <v>44</v>
      </c>
      <c r="G252" s="9"/>
      <c r="H252" s="78"/>
      <c r="I252" s="79"/>
      <c r="J252" s="97"/>
      <c r="K252" s="51"/>
      <c r="L252" s="53">
        <v>18</v>
      </c>
      <c r="M252" s="73"/>
    </row>
    <row r="253" spans="2:13" s="171" customFormat="1" ht="16.149999999999999" customHeight="1">
      <c r="B253" s="108"/>
      <c r="C253" s="84" t="s">
        <v>615</v>
      </c>
      <c r="D253" s="66" t="s">
        <v>616</v>
      </c>
      <c r="E253" s="18"/>
      <c r="F253" s="93"/>
      <c r="G253" s="7"/>
      <c r="H253" s="70"/>
      <c r="I253" s="87"/>
      <c r="J253" s="125"/>
      <c r="K253" s="51"/>
      <c r="L253" s="53">
        <v>19</v>
      </c>
      <c r="M253" s="73"/>
    </row>
    <row r="254" spans="2:13" s="171" customFormat="1" ht="16.149999999999999" customHeight="1">
      <c r="B254" s="126"/>
      <c r="C254" s="75"/>
      <c r="D254" s="224">
        <v>70</v>
      </c>
      <c r="E254" s="20">
        <v>19</v>
      </c>
      <c r="F254" s="76" t="s">
        <v>44</v>
      </c>
      <c r="G254" s="9"/>
      <c r="H254" s="78"/>
      <c r="I254" s="79"/>
      <c r="J254" s="97"/>
      <c r="K254" s="51"/>
      <c r="L254" s="53">
        <v>20</v>
      </c>
      <c r="M254" s="73"/>
    </row>
    <row r="255" spans="2:13" s="171" customFormat="1" ht="16.149999999999999" customHeight="1">
      <c r="B255" s="108"/>
      <c r="C255" s="84"/>
      <c r="D255" s="66" t="s">
        <v>617</v>
      </c>
      <c r="E255" s="18"/>
      <c r="F255" s="93"/>
      <c r="G255" s="7"/>
      <c r="H255" s="70"/>
      <c r="I255" s="71"/>
      <c r="J255" s="125"/>
      <c r="K255" s="51"/>
      <c r="L255" s="53">
        <v>21</v>
      </c>
      <c r="M255" s="73"/>
    </row>
    <row r="256" spans="2:13" s="171" customFormat="1" ht="16.149999999999999" customHeight="1">
      <c r="B256" s="127"/>
      <c r="C256" s="103"/>
      <c r="D256" s="224">
        <v>19</v>
      </c>
      <c r="E256" s="20">
        <v>864</v>
      </c>
      <c r="F256" s="76" t="s">
        <v>44</v>
      </c>
      <c r="G256" s="9"/>
      <c r="H256" s="78"/>
      <c r="I256" s="95"/>
      <c r="J256" s="97"/>
      <c r="K256" s="51"/>
      <c r="L256" s="53">
        <v>22</v>
      </c>
      <c r="M256" s="73"/>
    </row>
    <row r="257" spans="2:13" s="171" customFormat="1" ht="16.149999999999999" customHeight="1">
      <c r="B257" s="84"/>
      <c r="C257" s="133"/>
      <c r="D257" s="66" t="s">
        <v>617</v>
      </c>
      <c r="E257" s="18"/>
      <c r="F257" s="93"/>
      <c r="G257" s="7"/>
      <c r="H257" s="70"/>
      <c r="I257" s="216"/>
      <c r="J257" s="129"/>
      <c r="K257" s="51"/>
      <c r="L257" s="53">
        <v>23</v>
      </c>
      <c r="M257" s="73"/>
    </row>
    <row r="258" spans="2:13" s="171" customFormat="1" ht="16.149999999999999" customHeight="1">
      <c r="B258" s="127"/>
      <c r="C258" s="126"/>
      <c r="D258" s="224">
        <v>25</v>
      </c>
      <c r="E258" s="20">
        <v>750</v>
      </c>
      <c r="F258" s="76" t="s">
        <v>44</v>
      </c>
      <c r="G258" s="9"/>
      <c r="H258" s="78"/>
      <c r="I258" s="216"/>
      <c r="J258" s="129"/>
      <c r="K258" s="51"/>
      <c r="L258" s="53">
        <v>24</v>
      </c>
      <c r="M258" s="73"/>
    </row>
    <row r="259" spans="2:13" s="171" customFormat="1" ht="16.149999999999999" customHeight="1">
      <c r="B259" s="112"/>
      <c r="C259" s="226"/>
      <c r="D259" s="66" t="s">
        <v>617</v>
      </c>
      <c r="E259" s="18"/>
      <c r="F259" s="93"/>
      <c r="G259" s="7"/>
      <c r="H259" s="70"/>
      <c r="I259" s="71"/>
      <c r="J259" s="125"/>
      <c r="K259" s="51"/>
      <c r="L259" s="53">
        <v>25</v>
      </c>
      <c r="M259" s="73"/>
    </row>
    <row r="260" spans="2:13" s="171" customFormat="1" ht="16.149999999999999" customHeight="1">
      <c r="B260" s="126"/>
      <c r="C260" s="103"/>
      <c r="D260" s="224">
        <v>31</v>
      </c>
      <c r="E260" s="20">
        <v>424</v>
      </c>
      <c r="F260" s="76" t="s">
        <v>44</v>
      </c>
      <c r="G260" s="9"/>
      <c r="H260" s="78"/>
      <c r="I260" s="95"/>
      <c r="J260" s="97"/>
      <c r="K260" s="51"/>
      <c r="L260" s="53">
        <v>26</v>
      </c>
      <c r="M260" s="73"/>
    </row>
    <row r="261" spans="2:13" s="171" customFormat="1" ht="16.149999999999999" customHeight="1">
      <c r="B261" s="46"/>
      <c r="C261" s="110"/>
      <c r="D261" s="66" t="s">
        <v>617</v>
      </c>
      <c r="E261" s="18"/>
      <c r="F261" s="93"/>
      <c r="G261" s="7"/>
      <c r="H261" s="70"/>
      <c r="I261" s="71"/>
      <c r="J261" s="125"/>
      <c r="K261" s="51"/>
      <c r="L261" s="53">
        <v>27</v>
      </c>
      <c r="M261" s="73"/>
    </row>
    <row r="262" spans="2:13" s="171" customFormat="1" ht="16.149999999999999" customHeight="1">
      <c r="B262" s="47"/>
      <c r="C262" s="103"/>
      <c r="D262" s="224">
        <v>39</v>
      </c>
      <c r="E262" s="20">
        <v>185</v>
      </c>
      <c r="F262" s="76" t="s">
        <v>44</v>
      </c>
      <c r="G262" s="9"/>
      <c r="H262" s="78"/>
      <c r="I262" s="95"/>
      <c r="J262" s="97"/>
      <c r="K262" s="51"/>
      <c r="L262" s="53">
        <v>28</v>
      </c>
      <c r="M262" s="73"/>
    </row>
    <row r="263" spans="2:13" s="171" customFormat="1" ht="16.149999999999999" customHeight="1">
      <c r="B263" s="91"/>
      <c r="C263" s="226"/>
      <c r="D263" s="66" t="s">
        <v>617</v>
      </c>
      <c r="E263" s="18"/>
      <c r="F263" s="93"/>
      <c r="G263" s="7"/>
      <c r="H263" s="70"/>
      <c r="I263" s="71"/>
      <c r="J263" s="125"/>
      <c r="K263" s="51"/>
      <c r="L263" s="53">
        <v>29</v>
      </c>
      <c r="M263" s="73"/>
    </row>
    <row r="264" spans="2:13" s="171" customFormat="1" ht="16.149999999999999" customHeight="1">
      <c r="B264" s="107"/>
      <c r="C264" s="103"/>
      <c r="D264" s="224">
        <v>51</v>
      </c>
      <c r="E264" s="20">
        <v>175</v>
      </c>
      <c r="F264" s="76" t="s">
        <v>44</v>
      </c>
      <c r="G264" s="9"/>
      <c r="H264" s="78"/>
      <c r="I264" s="79"/>
      <c r="J264" s="90"/>
      <c r="K264" s="51"/>
      <c r="L264" s="53">
        <v>30</v>
      </c>
      <c r="M264" s="73"/>
    </row>
    <row r="265" spans="2:13" ht="21" customHeight="1">
      <c r="B265" s="51" t="s">
        <v>551</v>
      </c>
      <c r="G265" s="53"/>
    </row>
    <row r="266" spans="2:13" ht="25.15" customHeight="1">
      <c r="B266" s="55" t="s">
        <v>36</v>
      </c>
      <c r="C266" s="227" t="s">
        <v>99</v>
      </c>
      <c r="D266" s="227"/>
      <c r="E266" s="57"/>
      <c r="F266" s="56"/>
      <c r="G266" s="56"/>
      <c r="H266" s="59"/>
      <c r="I266" s="60"/>
      <c r="J266" s="61"/>
    </row>
    <row r="267" spans="2:13" s="53" customFormat="1" ht="24" customHeight="1">
      <c r="B267" s="62" t="s">
        <v>38</v>
      </c>
      <c r="C267" s="337" t="s">
        <v>39</v>
      </c>
      <c r="D267" s="338"/>
      <c r="E267" s="63" t="s">
        <v>19</v>
      </c>
      <c r="F267" s="64" t="s">
        <v>20</v>
      </c>
      <c r="G267" s="64" t="s">
        <v>21</v>
      </c>
      <c r="H267" s="65" t="s">
        <v>22</v>
      </c>
      <c r="I267" s="331" t="s">
        <v>100</v>
      </c>
      <c r="J267" s="332"/>
      <c r="L267" s="170"/>
      <c r="M267" s="170"/>
    </row>
    <row r="268" spans="2:13" ht="16.149999999999999" customHeight="1">
      <c r="B268" s="17"/>
      <c r="C268" s="104"/>
      <c r="D268" s="66" t="s">
        <v>617</v>
      </c>
      <c r="E268" s="18"/>
      <c r="F268" s="93"/>
      <c r="G268" s="7"/>
      <c r="H268" s="70"/>
      <c r="I268" s="71"/>
      <c r="J268" s="125"/>
      <c r="L268" s="53">
        <v>1</v>
      </c>
      <c r="M268" s="73"/>
    </row>
    <row r="269" spans="2:13" ht="16.149999999999999" customHeight="1">
      <c r="B269" s="19"/>
      <c r="C269" s="103"/>
      <c r="D269" s="224">
        <v>63</v>
      </c>
      <c r="E269" s="20">
        <v>251</v>
      </c>
      <c r="F269" s="76" t="s">
        <v>44</v>
      </c>
      <c r="G269" s="9"/>
      <c r="H269" s="78"/>
      <c r="I269" s="79"/>
      <c r="J269" s="97"/>
      <c r="L269" s="53">
        <v>2</v>
      </c>
      <c r="M269" s="73"/>
    </row>
    <row r="270" spans="2:13" ht="16.149999999999999" customHeight="1">
      <c r="B270" s="17"/>
      <c r="C270" s="84"/>
      <c r="D270" s="66" t="s">
        <v>617</v>
      </c>
      <c r="E270" s="18"/>
      <c r="F270" s="93"/>
      <c r="G270" s="7"/>
      <c r="H270" s="70"/>
      <c r="I270" s="71"/>
      <c r="J270" s="125"/>
      <c r="L270" s="53">
        <v>3</v>
      </c>
      <c r="M270" s="73"/>
    </row>
    <row r="271" spans="2:13" ht="16.149999999999999" customHeight="1">
      <c r="B271" s="19"/>
      <c r="C271" s="103"/>
      <c r="D271" s="224">
        <v>75</v>
      </c>
      <c r="E271" s="20">
        <v>280</v>
      </c>
      <c r="F271" s="76" t="s">
        <v>44</v>
      </c>
      <c r="G271" s="9"/>
      <c r="H271" s="78"/>
      <c r="I271" s="79"/>
      <c r="J271" s="97"/>
      <c r="L271" s="53">
        <v>4</v>
      </c>
      <c r="M271" s="73"/>
    </row>
    <row r="272" spans="2:13" ht="16.149999999999999" customHeight="1">
      <c r="B272" s="46"/>
      <c r="C272" s="84"/>
      <c r="D272" s="66" t="s">
        <v>618</v>
      </c>
      <c r="E272" s="18"/>
      <c r="F272" s="93"/>
      <c r="G272" s="7"/>
      <c r="H272" s="70"/>
      <c r="I272" s="71"/>
      <c r="J272" s="125"/>
      <c r="L272" s="53">
        <v>5</v>
      </c>
      <c r="M272" s="73"/>
    </row>
    <row r="273" spans="2:13" ht="16.149999999999999" customHeight="1">
      <c r="B273" s="47"/>
      <c r="C273" s="103"/>
      <c r="D273" s="224">
        <v>16</v>
      </c>
      <c r="E273" s="20">
        <v>60</v>
      </c>
      <c r="F273" s="76" t="s">
        <v>44</v>
      </c>
      <c r="G273" s="9"/>
      <c r="H273" s="78"/>
      <c r="I273" s="79"/>
      <c r="J273" s="97"/>
      <c r="L273" s="53">
        <v>6</v>
      </c>
      <c r="M273" s="73"/>
    </row>
    <row r="274" spans="2:13" ht="16.149999999999999" customHeight="1">
      <c r="B274" s="46"/>
      <c r="C274" s="93"/>
      <c r="D274" s="141"/>
      <c r="E274" s="18"/>
      <c r="F274" s="93"/>
      <c r="G274" s="7"/>
      <c r="H274" s="70"/>
      <c r="I274" s="71"/>
      <c r="J274" s="125"/>
      <c r="L274" s="53">
        <v>7</v>
      </c>
      <c r="M274" s="73"/>
    </row>
    <row r="275" spans="2:13" s="171" customFormat="1" ht="16.149999999999999" customHeight="1">
      <c r="B275" s="47"/>
      <c r="C275" s="75"/>
      <c r="D275" s="224">
        <v>22</v>
      </c>
      <c r="E275" s="20">
        <v>71</v>
      </c>
      <c r="F275" s="76" t="s">
        <v>44</v>
      </c>
      <c r="G275" s="9"/>
      <c r="H275" s="78"/>
      <c r="I275" s="79"/>
      <c r="J275" s="97"/>
      <c r="K275" s="51"/>
      <c r="L275" s="53">
        <v>8</v>
      </c>
      <c r="M275" s="73"/>
    </row>
    <row r="276" spans="2:13" s="171" customFormat="1" ht="16.149999999999999" customHeight="1">
      <c r="B276" s="91"/>
      <c r="C276" s="21" t="s">
        <v>619</v>
      </c>
      <c r="D276" s="141"/>
      <c r="E276" s="18"/>
      <c r="F276" s="93"/>
      <c r="G276" s="7"/>
      <c r="H276" s="70"/>
      <c r="I276" s="71"/>
      <c r="J276" s="125"/>
      <c r="K276" s="51"/>
      <c r="L276" s="53">
        <v>9</v>
      </c>
      <c r="M276" s="73"/>
    </row>
    <row r="277" spans="2:13" s="171" customFormat="1" ht="16.149999999999999" customHeight="1">
      <c r="B277" s="107"/>
      <c r="C277" s="22"/>
      <c r="D277" s="224">
        <v>17</v>
      </c>
      <c r="E277" s="20">
        <v>27</v>
      </c>
      <c r="F277" s="76" t="s">
        <v>44</v>
      </c>
      <c r="G277" s="9"/>
      <c r="H277" s="78"/>
      <c r="I277" s="79"/>
      <c r="J277" s="97"/>
      <c r="K277" s="51"/>
      <c r="L277" s="53">
        <v>10</v>
      </c>
      <c r="M277" s="73"/>
    </row>
    <row r="278" spans="2:13" s="171" customFormat="1" ht="16.149999999999999" customHeight="1">
      <c r="B278" s="46"/>
      <c r="C278" s="93"/>
      <c r="D278" s="141"/>
      <c r="E278" s="18"/>
      <c r="F278" s="93"/>
      <c r="G278" s="7"/>
      <c r="H278" s="70"/>
      <c r="I278" s="71"/>
      <c r="J278" s="125"/>
      <c r="K278" s="51"/>
      <c r="L278" s="53">
        <v>11</v>
      </c>
      <c r="M278" s="73"/>
    </row>
    <row r="279" spans="2:13" s="171" customFormat="1" ht="16.149999999999999" customHeight="1">
      <c r="B279" s="47"/>
      <c r="C279" s="75"/>
      <c r="D279" s="224">
        <v>24</v>
      </c>
      <c r="E279" s="20">
        <v>60</v>
      </c>
      <c r="F279" s="76" t="s">
        <v>44</v>
      </c>
      <c r="G279" s="9"/>
      <c r="H279" s="78"/>
      <c r="I279" s="79"/>
      <c r="J279" s="97"/>
      <c r="K279" s="51"/>
      <c r="L279" s="53">
        <v>12</v>
      </c>
      <c r="M279" s="73"/>
    </row>
    <row r="280" spans="2:13" s="171" customFormat="1" ht="16.149999999999999" customHeight="1">
      <c r="B280" s="84"/>
      <c r="C280" s="215"/>
      <c r="D280" s="141"/>
      <c r="E280" s="18"/>
      <c r="F280" s="93"/>
      <c r="G280" s="7"/>
      <c r="H280" s="70"/>
      <c r="I280" s="71"/>
      <c r="J280" s="125"/>
      <c r="K280" s="51"/>
      <c r="L280" s="53">
        <v>13</v>
      </c>
      <c r="M280" s="73"/>
    </row>
    <row r="281" spans="2:13" s="171" customFormat="1" ht="16.149999999999999" customHeight="1">
      <c r="B281" s="126"/>
      <c r="C281" s="103"/>
      <c r="D281" s="224">
        <v>30</v>
      </c>
      <c r="E281" s="20">
        <v>28</v>
      </c>
      <c r="F281" s="76" t="s">
        <v>44</v>
      </c>
      <c r="G281" s="9"/>
      <c r="H281" s="78"/>
      <c r="I281" s="79"/>
      <c r="J281" s="97"/>
      <c r="K281" s="51"/>
      <c r="L281" s="53">
        <v>14</v>
      </c>
      <c r="M281" s="73"/>
    </row>
    <row r="282" spans="2:13" s="171" customFormat="1" ht="16.149999999999999" customHeight="1">
      <c r="B282" s="84"/>
      <c r="C282" s="215"/>
      <c r="D282" s="141"/>
      <c r="E282" s="18"/>
      <c r="F282" s="93"/>
      <c r="G282" s="7"/>
      <c r="H282" s="70"/>
      <c r="I282" s="71"/>
      <c r="J282" s="125"/>
      <c r="K282" s="51"/>
      <c r="L282" s="53">
        <v>15</v>
      </c>
      <c r="M282" s="73"/>
    </row>
    <row r="283" spans="2:13" s="171" customFormat="1" ht="16.149999999999999" customHeight="1">
      <c r="B283" s="126"/>
      <c r="C283" s="103"/>
      <c r="D283" s="224">
        <v>38</v>
      </c>
      <c r="E283" s="20">
        <v>4</v>
      </c>
      <c r="F283" s="76" t="s">
        <v>44</v>
      </c>
      <c r="G283" s="9"/>
      <c r="H283" s="78"/>
      <c r="I283" s="79"/>
      <c r="J283" s="97"/>
      <c r="K283" s="51"/>
      <c r="L283" s="53">
        <v>16</v>
      </c>
      <c r="M283" s="73"/>
    </row>
    <row r="284" spans="2:13" s="171" customFormat="1" ht="16.149999999999999" customHeight="1">
      <c r="B284" s="108"/>
      <c r="C284" s="215"/>
      <c r="D284" s="141"/>
      <c r="E284" s="18"/>
      <c r="F284" s="93"/>
      <c r="G284" s="7"/>
      <c r="H284" s="70"/>
      <c r="I284" s="71"/>
      <c r="J284" s="125"/>
      <c r="K284" s="51"/>
      <c r="L284" s="53">
        <v>17</v>
      </c>
      <c r="M284" s="73"/>
    </row>
    <row r="285" spans="2:13" s="171" customFormat="1" ht="16.149999999999999" customHeight="1">
      <c r="B285" s="47"/>
      <c r="C285" s="196"/>
      <c r="D285" s="224">
        <v>50</v>
      </c>
      <c r="E285" s="20">
        <v>13</v>
      </c>
      <c r="F285" s="76" t="s">
        <v>44</v>
      </c>
      <c r="G285" s="9"/>
      <c r="H285" s="78"/>
      <c r="I285" s="79"/>
      <c r="J285" s="97"/>
      <c r="K285" s="51"/>
      <c r="L285" s="53">
        <v>18</v>
      </c>
      <c r="M285" s="73"/>
    </row>
    <row r="286" spans="2:13" s="171" customFormat="1" ht="16.149999999999999" customHeight="1">
      <c r="B286" s="108"/>
      <c r="C286" s="91"/>
      <c r="D286" s="141"/>
      <c r="E286" s="18"/>
      <c r="F286" s="93"/>
      <c r="G286" s="7"/>
      <c r="H286" s="70"/>
      <c r="I286" s="87"/>
      <c r="J286" s="125"/>
      <c r="K286" s="51"/>
      <c r="L286" s="53">
        <v>19</v>
      </c>
      <c r="M286" s="73"/>
    </row>
    <row r="287" spans="2:13" s="171" customFormat="1" ht="16.149999999999999" customHeight="1">
      <c r="B287" s="126"/>
      <c r="C287" s="75"/>
      <c r="D287" s="224">
        <v>63</v>
      </c>
      <c r="E287" s="20">
        <v>4</v>
      </c>
      <c r="F287" s="76" t="s">
        <v>44</v>
      </c>
      <c r="G287" s="9"/>
      <c r="H287" s="78"/>
      <c r="I287" s="79"/>
      <c r="J287" s="97"/>
      <c r="K287" s="51"/>
      <c r="L287" s="53">
        <v>20</v>
      </c>
      <c r="M287" s="73"/>
    </row>
    <row r="288" spans="2:13" s="171" customFormat="1" ht="16.149999999999999" customHeight="1">
      <c r="B288" s="108"/>
      <c r="C288" s="84"/>
      <c r="D288" s="141"/>
      <c r="E288" s="18"/>
      <c r="F288" s="93"/>
      <c r="G288" s="7"/>
      <c r="H288" s="70"/>
      <c r="I288" s="71"/>
      <c r="J288" s="125"/>
      <c r="K288" s="51"/>
      <c r="L288" s="53">
        <v>21</v>
      </c>
      <c r="M288" s="73"/>
    </row>
    <row r="289" spans="2:13" s="171" customFormat="1" ht="16.149999999999999" customHeight="1">
      <c r="B289" s="127"/>
      <c r="C289" s="103"/>
      <c r="D289" s="224">
        <v>76</v>
      </c>
      <c r="E289" s="20">
        <v>2</v>
      </c>
      <c r="F289" s="76" t="s">
        <v>44</v>
      </c>
      <c r="G289" s="9"/>
      <c r="H289" s="78"/>
      <c r="I289" s="95"/>
      <c r="J289" s="97"/>
      <c r="K289" s="51"/>
      <c r="L289" s="53">
        <v>22</v>
      </c>
      <c r="M289" s="73"/>
    </row>
    <row r="290" spans="2:13" s="171" customFormat="1" ht="16.149999999999999" customHeight="1">
      <c r="B290" s="84"/>
      <c r="C290" s="133"/>
      <c r="D290" s="141"/>
      <c r="E290" s="18"/>
      <c r="F290" s="93"/>
      <c r="G290" s="7"/>
      <c r="H290" s="70"/>
      <c r="I290" s="216"/>
      <c r="J290" s="129"/>
      <c r="K290" s="51"/>
      <c r="L290" s="53">
        <v>23</v>
      </c>
      <c r="M290" s="73"/>
    </row>
    <row r="291" spans="2:13" s="171" customFormat="1" ht="16.149999999999999" customHeight="1">
      <c r="B291" s="127"/>
      <c r="C291" s="126"/>
      <c r="D291" s="224">
        <v>83</v>
      </c>
      <c r="E291" s="20">
        <v>1</v>
      </c>
      <c r="F291" s="76" t="s">
        <v>44</v>
      </c>
      <c r="G291" s="9"/>
      <c r="H291" s="78"/>
      <c r="I291" s="216"/>
      <c r="J291" s="129"/>
      <c r="K291" s="51"/>
      <c r="L291" s="53">
        <v>24</v>
      </c>
      <c r="M291" s="73"/>
    </row>
    <row r="292" spans="2:13" s="171" customFormat="1" ht="16.149999999999999" customHeight="1">
      <c r="B292" s="112"/>
      <c r="C292" s="215" t="s">
        <v>620</v>
      </c>
      <c r="D292" s="66"/>
      <c r="E292" s="18"/>
      <c r="F292" s="93"/>
      <c r="G292" s="7"/>
      <c r="H292" s="70"/>
      <c r="I292" s="71"/>
      <c r="J292" s="125"/>
      <c r="K292" s="51"/>
      <c r="L292" s="53">
        <v>25</v>
      </c>
      <c r="M292" s="73"/>
    </row>
    <row r="293" spans="2:13" s="171" customFormat="1" ht="16.149999999999999" customHeight="1">
      <c r="B293" s="126"/>
      <c r="C293" s="103"/>
      <c r="D293" s="224">
        <v>28</v>
      </c>
      <c r="E293" s="20">
        <v>4</v>
      </c>
      <c r="F293" s="76" t="s">
        <v>44</v>
      </c>
      <c r="G293" s="9"/>
      <c r="H293" s="78"/>
      <c r="I293" s="95"/>
      <c r="J293" s="97"/>
      <c r="K293" s="51"/>
      <c r="L293" s="53">
        <v>26</v>
      </c>
      <c r="M293" s="73"/>
    </row>
    <row r="294" spans="2:13" s="171" customFormat="1" ht="16.149999999999999" customHeight="1">
      <c r="B294" s="46"/>
      <c r="C294" s="84"/>
      <c r="D294" s="66"/>
      <c r="E294" s="18"/>
      <c r="F294" s="93"/>
      <c r="G294" s="7"/>
      <c r="H294" s="70"/>
      <c r="I294" s="71"/>
      <c r="J294" s="125"/>
      <c r="K294" s="51"/>
      <c r="L294" s="53">
        <v>27</v>
      </c>
      <c r="M294" s="73"/>
    </row>
    <row r="295" spans="2:13" s="171" customFormat="1" ht="16.149999999999999" customHeight="1">
      <c r="B295" s="47"/>
      <c r="C295" s="132" t="s">
        <v>41</v>
      </c>
      <c r="D295" s="78"/>
      <c r="E295" s="20"/>
      <c r="F295" s="76"/>
      <c r="G295" s="9"/>
      <c r="H295" s="78"/>
      <c r="I295" s="95"/>
      <c r="J295" s="97"/>
      <c r="K295" s="51"/>
      <c r="L295" s="53">
        <v>28</v>
      </c>
      <c r="M295" s="73"/>
    </row>
    <row r="296" spans="2:13" s="171" customFormat="1" ht="16.149999999999999" customHeight="1">
      <c r="B296" s="91"/>
      <c r="C296" s="215"/>
      <c r="D296" s="66"/>
      <c r="E296" s="18"/>
      <c r="F296" s="93"/>
      <c r="G296" s="7"/>
      <c r="H296" s="70"/>
      <c r="I296" s="71"/>
      <c r="J296" s="125"/>
      <c r="K296" s="51"/>
      <c r="L296" s="53">
        <v>29</v>
      </c>
      <c r="M296" s="73"/>
    </row>
    <row r="297" spans="2:13" s="171" customFormat="1" ht="16.149999999999999" customHeight="1">
      <c r="B297" s="107"/>
      <c r="C297" s="75"/>
      <c r="D297" s="78"/>
      <c r="E297" s="20"/>
      <c r="F297" s="76"/>
      <c r="G297" s="9"/>
      <c r="H297" s="78"/>
      <c r="I297" s="79"/>
      <c r="J297" s="90"/>
      <c r="K297" s="51"/>
      <c r="L297" s="53">
        <v>30</v>
      </c>
      <c r="M297" s="73"/>
    </row>
    <row r="298" spans="2:13" ht="21" customHeight="1">
      <c r="B298" s="51" t="s">
        <v>748</v>
      </c>
      <c r="G298" s="53"/>
    </row>
    <row r="299" spans="2:13" ht="25.15" customHeight="1">
      <c r="B299" s="55" t="s">
        <v>36</v>
      </c>
      <c r="C299" s="56" t="s">
        <v>99</v>
      </c>
      <c r="D299" s="56"/>
      <c r="E299" s="57"/>
      <c r="F299" s="56"/>
      <c r="G299" s="56"/>
      <c r="H299" s="59"/>
      <c r="I299" s="60"/>
      <c r="J299" s="61"/>
    </row>
    <row r="300" spans="2:13" s="53" customFormat="1" ht="24" customHeight="1">
      <c r="B300" s="62" t="s">
        <v>38</v>
      </c>
      <c r="C300" s="327" t="s">
        <v>39</v>
      </c>
      <c r="D300" s="328"/>
      <c r="E300" s="63" t="s">
        <v>19</v>
      </c>
      <c r="F300" s="64" t="s">
        <v>20</v>
      </c>
      <c r="G300" s="64" t="s">
        <v>21</v>
      </c>
      <c r="H300" s="65" t="s">
        <v>22</v>
      </c>
      <c r="I300" s="331" t="s">
        <v>100</v>
      </c>
      <c r="J300" s="332"/>
      <c r="L300" s="170"/>
      <c r="M300" s="170"/>
    </row>
    <row r="301" spans="2:13" ht="16.149999999999999" customHeight="1">
      <c r="B301" s="335" t="s">
        <v>621</v>
      </c>
      <c r="C301" s="93"/>
      <c r="D301" s="66"/>
      <c r="E301" s="18"/>
      <c r="F301" s="93"/>
      <c r="G301" s="7"/>
      <c r="H301" s="70"/>
      <c r="I301" s="71"/>
      <c r="J301" s="125"/>
      <c r="L301" s="53">
        <v>1</v>
      </c>
      <c r="M301" s="73"/>
    </row>
    <row r="302" spans="2:13" ht="16.149999999999999" customHeight="1">
      <c r="B302" s="336"/>
      <c r="C302" s="75"/>
      <c r="D302" s="78"/>
      <c r="E302" s="20"/>
      <c r="F302" s="76"/>
      <c r="G302" s="9"/>
      <c r="H302" s="78"/>
      <c r="I302" s="79"/>
      <c r="J302" s="97"/>
      <c r="L302" s="53">
        <v>2</v>
      </c>
      <c r="M302" s="73"/>
    </row>
    <row r="303" spans="2:13" ht="16.149999999999999" customHeight="1">
      <c r="B303" s="17"/>
      <c r="C303" s="84" t="s">
        <v>622</v>
      </c>
      <c r="D303" s="66"/>
      <c r="E303" s="18"/>
      <c r="F303" s="93"/>
      <c r="G303" s="7"/>
      <c r="H303" s="70"/>
      <c r="I303" s="71"/>
      <c r="J303" s="125"/>
      <c r="L303" s="53">
        <v>3</v>
      </c>
      <c r="M303" s="73"/>
    </row>
    <row r="304" spans="2:13" ht="16.149999999999999" customHeight="1">
      <c r="B304" s="19"/>
      <c r="C304" s="103"/>
      <c r="D304" s="78"/>
      <c r="E304" s="20">
        <v>3</v>
      </c>
      <c r="F304" s="76" t="s">
        <v>5</v>
      </c>
      <c r="G304" s="9"/>
      <c r="H304" s="78"/>
      <c r="I304" s="79"/>
      <c r="J304" s="97"/>
      <c r="L304" s="53">
        <v>4</v>
      </c>
      <c r="M304" s="73"/>
    </row>
    <row r="305" spans="2:13" ht="16.149999999999999" customHeight="1">
      <c r="B305" s="46"/>
      <c r="C305" s="84" t="s">
        <v>623</v>
      </c>
      <c r="D305" s="66"/>
      <c r="E305" s="18"/>
      <c r="F305" s="93"/>
      <c r="G305" s="7"/>
      <c r="H305" s="70"/>
      <c r="I305" s="71"/>
      <c r="J305" s="125"/>
      <c r="L305" s="53">
        <v>5</v>
      </c>
      <c r="M305" s="73"/>
    </row>
    <row r="306" spans="2:13" ht="16.149999999999999" customHeight="1">
      <c r="B306" s="47"/>
      <c r="C306" s="103"/>
      <c r="D306" s="78"/>
      <c r="E306" s="20">
        <v>1</v>
      </c>
      <c r="F306" s="76" t="s">
        <v>513</v>
      </c>
      <c r="G306" s="9"/>
      <c r="H306" s="78"/>
      <c r="I306" s="79"/>
      <c r="J306" s="97"/>
      <c r="L306" s="53">
        <v>6</v>
      </c>
      <c r="M306" s="73"/>
    </row>
    <row r="307" spans="2:13" ht="16.149999999999999" customHeight="1">
      <c r="B307" s="46"/>
      <c r="C307" s="93" t="s">
        <v>78</v>
      </c>
      <c r="D307" s="66"/>
      <c r="E307" s="18"/>
      <c r="F307" s="93"/>
      <c r="G307" s="7"/>
      <c r="H307" s="70"/>
      <c r="I307" s="71"/>
      <c r="J307" s="125"/>
      <c r="L307" s="53">
        <v>7</v>
      </c>
      <c r="M307" s="73"/>
    </row>
    <row r="308" spans="2:13" s="171" customFormat="1" ht="16.149999999999999" customHeight="1">
      <c r="B308" s="47"/>
      <c r="C308" s="75"/>
      <c r="D308" s="78" t="s">
        <v>624</v>
      </c>
      <c r="E308" s="20">
        <v>49</v>
      </c>
      <c r="F308" s="76" t="s">
        <v>5</v>
      </c>
      <c r="G308" s="9"/>
      <c r="H308" s="78"/>
      <c r="I308" s="79"/>
      <c r="J308" s="97"/>
      <c r="K308" s="51"/>
      <c r="L308" s="53">
        <v>8</v>
      </c>
      <c r="M308" s="73"/>
    </row>
    <row r="309" spans="2:13" s="171" customFormat="1" ht="16.149999999999999" customHeight="1">
      <c r="B309" s="91"/>
      <c r="C309" s="21"/>
      <c r="D309" s="66"/>
      <c r="E309" s="18"/>
      <c r="F309" s="93"/>
      <c r="G309" s="7"/>
      <c r="H309" s="70"/>
      <c r="I309" s="71"/>
      <c r="J309" s="125"/>
      <c r="K309" s="51"/>
      <c r="L309" s="53">
        <v>9</v>
      </c>
      <c r="M309" s="73"/>
    </row>
    <row r="310" spans="2:13" s="171" customFormat="1" ht="16.149999999999999" customHeight="1">
      <c r="B310" s="107"/>
      <c r="C310" s="22"/>
      <c r="D310" s="78" t="s">
        <v>625</v>
      </c>
      <c r="E310" s="20">
        <v>8</v>
      </c>
      <c r="F310" s="76" t="s">
        <v>5</v>
      </c>
      <c r="G310" s="9"/>
      <c r="H310" s="78"/>
      <c r="I310" s="79"/>
      <c r="J310" s="97"/>
      <c r="K310" s="51"/>
      <c r="L310" s="53">
        <v>10</v>
      </c>
      <c r="M310" s="73"/>
    </row>
    <row r="311" spans="2:13" s="171" customFormat="1" ht="16.149999999999999" customHeight="1">
      <c r="B311" s="46"/>
      <c r="C311" s="93"/>
      <c r="D311" s="66"/>
      <c r="E311" s="18"/>
      <c r="F311" s="93"/>
      <c r="G311" s="7"/>
      <c r="H311" s="70"/>
      <c r="I311" s="71"/>
      <c r="J311" s="125"/>
      <c r="K311" s="51"/>
      <c r="L311" s="53">
        <v>11</v>
      </c>
      <c r="M311" s="73"/>
    </row>
    <row r="312" spans="2:13" s="171" customFormat="1" ht="16.149999999999999" customHeight="1">
      <c r="B312" s="47"/>
      <c r="C312" s="75"/>
      <c r="D312" s="78" t="s">
        <v>626</v>
      </c>
      <c r="E312" s="20">
        <v>4</v>
      </c>
      <c r="F312" s="76" t="s">
        <v>5</v>
      </c>
      <c r="G312" s="9"/>
      <c r="H312" s="78"/>
      <c r="I312" s="79"/>
      <c r="J312" s="97"/>
      <c r="K312" s="51"/>
      <c r="L312" s="53">
        <v>12</v>
      </c>
      <c r="M312" s="73"/>
    </row>
    <row r="313" spans="2:13" s="171" customFormat="1" ht="16.149999999999999" customHeight="1">
      <c r="B313" s="84"/>
      <c r="C313" s="215"/>
      <c r="D313" s="66"/>
      <c r="E313" s="18"/>
      <c r="F313" s="93"/>
      <c r="G313" s="7"/>
      <c r="H313" s="70"/>
      <c r="I313" s="71"/>
      <c r="J313" s="125"/>
      <c r="K313" s="51"/>
      <c r="L313" s="53">
        <v>13</v>
      </c>
      <c r="M313" s="73"/>
    </row>
    <row r="314" spans="2:13" s="171" customFormat="1" ht="16.149999999999999" customHeight="1">
      <c r="B314" s="126"/>
      <c r="C314" s="103"/>
      <c r="D314" s="78" t="s">
        <v>627</v>
      </c>
      <c r="E314" s="20">
        <v>13</v>
      </c>
      <c r="F314" s="76" t="s">
        <v>5</v>
      </c>
      <c r="G314" s="9"/>
      <c r="H314" s="78"/>
      <c r="I314" s="79"/>
      <c r="J314" s="97"/>
      <c r="K314" s="51"/>
      <c r="L314" s="53">
        <v>14</v>
      </c>
      <c r="M314" s="73"/>
    </row>
    <row r="315" spans="2:13" s="171" customFormat="1" ht="16.149999999999999" customHeight="1">
      <c r="B315" s="84"/>
      <c r="C315" s="215"/>
      <c r="D315" s="66"/>
      <c r="E315" s="18"/>
      <c r="F315" s="93"/>
      <c r="G315" s="7"/>
      <c r="H315" s="70"/>
      <c r="I315" s="71"/>
      <c r="J315" s="125"/>
      <c r="K315" s="51"/>
      <c r="L315" s="53">
        <v>15</v>
      </c>
      <c r="M315" s="73"/>
    </row>
    <row r="316" spans="2:13" s="171" customFormat="1" ht="16.149999999999999" customHeight="1">
      <c r="B316" s="126"/>
      <c r="C316" s="103"/>
      <c r="D316" s="78" t="s">
        <v>628</v>
      </c>
      <c r="E316" s="20">
        <v>2</v>
      </c>
      <c r="F316" s="76" t="s">
        <v>5</v>
      </c>
      <c r="G316" s="9"/>
      <c r="H316" s="78"/>
      <c r="I316" s="79"/>
      <c r="J316" s="97"/>
      <c r="K316" s="51"/>
      <c r="L316" s="53">
        <v>16</v>
      </c>
      <c r="M316" s="73"/>
    </row>
    <row r="317" spans="2:13" s="171" customFormat="1" ht="16.149999999999999" customHeight="1">
      <c r="B317" s="108"/>
      <c r="C317" s="215"/>
      <c r="D317" s="66"/>
      <c r="E317" s="18"/>
      <c r="F317" s="93"/>
      <c r="G317" s="7"/>
      <c r="H317" s="70"/>
      <c r="I317" s="71"/>
      <c r="J317" s="125"/>
      <c r="K317" s="51"/>
      <c r="L317" s="53">
        <v>17</v>
      </c>
      <c r="M317" s="73"/>
    </row>
    <row r="318" spans="2:13" s="171" customFormat="1" ht="16.149999999999999" customHeight="1">
      <c r="B318" s="47"/>
      <c r="C318" s="196"/>
      <c r="D318" s="78" t="s">
        <v>629</v>
      </c>
      <c r="E318" s="20">
        <v>17</v>
      </c>
      <c r="F318" s="76" t="s">
        <v>5</v>
      </c>
      <c r="G318" s="9"/>
      <c r="H318" s="78"/>
      <c r="I318" s="79"/>
      <c r="J318" s="97"/>
      <c r="K318" s="51"/>
      <c r="L318" s="53">
        <v>18</v>
      </c>
      <c r="M318" s="73"/>
    </row>
    <row r="319" spans="2:13" s="171" customFormat="1" ht="16.149999999999999" customHeight="1">
      <c r="B319" s="108"/>
      <c r="C319" s="91"/>
      <c r="D319" s="66"/>
      <c r="E319" s="18"/>
      <c r="F319" s="93"/>
      <c r="G319" s="7"/>
      <c r="H319" s="70"/>
      <c r="I319" s="87"/>
      <c r="J319" s="125"/>
      <c r="K319" s="51"/>
      <c r="L319" s="53">
        <v>19</v>
      </c>
      <c r="M319" s="73"/>
    </row>
    <row r="320" spans="2:13" s="171" customFormat="1" ht="16.149999999999999" customHeight="1">
      <c r="B320" s="126"/>
      <c r="C320" s="75"/>
      <c r="D320" s="78" t="s">
        <v>630</v>
      </c>
      <c r="E320" s="20">
        <v>1</v>
      </c>
      <c r="F320" s="76" t="s">
        <v>5</v>
      </c>
      <c r="G320" s="9"/>
      <c r="H320" s="78"/>
      <c r="I320" s="79"/>
      <c r="J320" s="97"/>
      <c r="K320" s="51"/>
      <c r="L320" s="53">
        <v>20</v>
      </c>
      <c r="M320" s="73"/>
    </row>
    <row r="321" spans="2:13" s="171" customFormat="1" ht="16.149999999999999" customHeight="1">
      <c r="B321" s="108"/>
      <c r="C321" s="84"/>
      <c r="D321" s="66"/>
      <c r="E321" s="18"/>
      <c r="F321" s="93"/>
      <c r="G321" s="7"/>
      <c r="H321" s="70"/>
      <c r="I321" s="71"/>
      <c r="J321" s="125"/>
      <c r="K321" s="51"/>
      <c r="L321" s="53">
        <v>21</v>
      </c>
      <c r="M321" s="73"/>
    </row>
    <row r="322" spans="2:13" s="171" customFormat="1" ht="16.149999999999999" customHeight="1">
      <c r="B322" s="127"/>
      <c r="C322" s="103"/>
      <c r="D322" s="78" t="s">
        <v>631</v>
      </c>
      <c r="E322" s="20">
        <v>1</v>
      </c>
      <c r="F322" s="76" t="s">
        <v>5</v>
      </c>
      <c r="G322" s="9"/>
      <c r="H322" s="78"/>
      <c r="I322" s="95"/>
      <c r="J322" s="97"/>
      <c r="K322" s="51"/>
      <c r="L322" s="53">
        <v>22</v>
      </c>
      <c r="M322" s="73"/>
    </row>
    <row r="323" spans="2:13" s="171" customFormat="1" ht="16.149999999999999" customHeight="1">
      <c r="B323" s="84"/>
      <c r="C323" s="133"/>
      <c r="D323" s="66"/>
      <c r="E323" s="18"/>
      <c r="F323" s="93"/>
      <c r="G323" s="7"/>
      <c r="H323" s="70"/>
      <c r="I323" s="216"/>
      <c r="J323" s="129"/>
      <c r="K323" s="51"/>
      <c r="L323" s="53">
        <v>23</v>
      </c>
      <c r="M323" s="73"/>
    </row>
    <row r="324" spans="2:13" s="171" customFormat="1" ht="16.149999999999999" customHeight="1">
      <c r="B324" s="127"/>
      <c r="C324" s="126"/>
      <c r="D324" s="78" t="s">
        <v>632</v>
      </c>
      <c r="E324" s="20">
        <v>2</v>
      </c>
      <c r="F324" s="76" t="s">
        <v>5</v>
      </c>
      <c r="G324" s="9"/>
      <c r="H324" s="78"/>
      <c r="I324" s="216"/>
      <c r="J324" s="129"/>
      <c r="K324" s="51"/>
      <c r="L324" s="53">
        <v>24</v>
      </c>
      <c r="M324" s="73"/>
    </row>
    <row r="325" spans="2:13" s="171" customFormat="1" ht="16.149999999999999" customHeight="1">
      <c r="B325" s="112"/>
      <c r="C325" s="215"/>
      <c r="D325" s="66"/>
      <c r="E325" s="18"/>
      <c r="F325" s="93"/>
      <c r="G325" s="7"/>
      <c r="H325" s="70"/>
      <c r="I325" s="71"/>
      <c r="J325" s="125"/>
      <c r="K325" s="51"/>
      <c r="L325" s="53">
        <v>25</v>
      </c>
      <c r="M325" s="73"/>
    </row>
    <row r="326" spans="2:13" s="171" customFormat="1" ht="16.149999999999999" customHeight="1">
      <c r="B326" s="126"/>
      <c r="C326" s="103"/>
      <c r="D326" s="78" t="s">
        <v>633</v>
      </c>
      <c r="E326" s="20">
        <v>12</v>
      </c>
      <c r="F326" s="76" t="s">
        <v>5</v>
      </c>
      <c r="G326" s="9"/>
      <c r="H326" s="78"/>
      <c r="I326" s="95"/>
      <c r="J326" s="97"/>
      <c r="K326" s="51"/>
      <c r="L326" s="53">
        <v>26</v>
      </c>
      <c r="M326" s="73"/>
    </row>
    <row r="327" spans="2:13" s="171" customFormat="1" ht="16.149999999999999" customHeight="1">
      <c r="B327" s="46"/>
      <c r="C327" s="102"/>
      <c r="D327" s="66"/>
      <c r="E327" s="18"/>
      <c r="F327" s="93"/>
      <c r="G327" s="7"/>
      <c r="H327" s="70"/>
      <c r="I327" s="71"/>
      <c r="J327" s="125"/>
      <c r="K327" s="51"/>
      <c r="L327" s="53">
        <v>27</v>
      </c>
      <c r="M327" s="73"/>
    </row>
    <row r="328" spans="2:13" s="171" customFormat="1" ht="16.149999999999999" customHeight="1">
      <c r="B328" s="47"/>
      <c r="C328" s="75"/>
      <c r="D328" s="78" t="s">
        <v>634</v>
      </c>
      <c r="E328" s="20">
        <v>7</v>
      </c>
      <c r="F328" s="76" t="s">
        <v>5</v>
      </c>
      <c r="G328" s="9"/>
      <c r="H328" s="78"/>
      <c r="I328" s="95"/>
      <c r="J328" s="97"/>
      <c r="K328" s="51"/>
      <c r="L328" s="53">
        <v>28</v>
      </c>
      <c r="M328" s="73"/>
    </row>
    <row r="329" spans="2:13" s="171" customFormat="1" ht="16.149999999999999" customHeight="1">
      <c r="B329" s="91"/>
      <c r="C329" s="215"/>
      <c r="D329" s="66"/>
      <c r="E329" s="18"/>
      <c r="F329" s="93"/>
      <c r="G329" s="7"/>
      <c r="H329" s="70"/>
      <c r="I329" s="71"/>
      <c r="J329" s="125"/>
      <c r="K329" s="51"/>
      <c r="L329" s="53">
        <v>29</v>
      </c>
      <c r="M329" s="73"/>
    </row>
    <row r="330" spans="2:13" s="171" customFormat="1" ht="16.149999999999999" customHeight="1">
      <c r="B330" s="107"/>
      <c r="C330" s="75"/>
      <c r="D330" s="78" t="s">
        <v>635</v>
      </c>
      <c r="E330" s="20">
        <v>3</v>
      </c>
      <c r="F330" s="76" t="s">
        <v>5</v>
      </c>
      <c r="G330" s="9"/>
      <c r="H330" s="78"/>
      <c r="I330" s="79"/>
      <c r="J330" s="90"/>
      <c r="K330" s="51"/>
      <c r="L330" s="53">
        <v>30</v>
      </c>
      <c r="M330" s="73"/>
    </row>
    <row r="331" spans="2:13" ht="21" customHeight="1">
      <c r="B331" s="51" t="s">
        <v>748</v>
      </c>
      <c r="G331" s="53"/>
    </row>
    <row r="332" spans="2:13" ht="25.15" customHeight="1">
      <c r="B332" s="55" t="s">
        <v>36</v>
      </c>
      <c r="C332" s="56" t="s">
        <v>99</v>
      </c>
      <c r="D332" s="56"/>
      <c r="E332" s="57"/>
      <c r="F332" s="56"/>
      <c r="G332" s="56"/>
      <c r="H332" s="59"/>
      <c r="I332" s="60"/>
      <c r="J332" s="61"/>
    </row>
    <row r="333" spans="2:13" s="53" customFormat="1" ht="24" customHeight="1">
      <c r="B333" s="62" t="s">
        <v>38</v>
      </c>
      <c r="C333" s="327" t="s">
        <v>39</v>
      </c>
      <c r="D333" s="328"/>
      <c r="E333" s="63" t="s">
        <v>19</v>
      </c>
      <c r="F333" s="64" t="s">
        <v>20</v>
      </c>
      <c r="G333" s="64" t="s">
        <v>21</v>
      </c>
      <c r="H333" s="65" t="s">
        <v>22</v>
      </c>
      <c r="I333" s="331" t="s">
        <v>100</v>
      </c>
      <c r="J333" s="332"/>
      <c r="L333" s="170"/>
      <c r="M333" s="170"/>
    </row>
    <row r="334" spans="2:13" ht="16.149999999999999" customHeight="1">
      <c r="B334" s="17"/>
      <c r="C334" s="93"/>
      <c r="D334" s="102"/>
      <c r="E334" s="18"/>
      <c r="F334" s="93"/>
      <c r="G334" s="7"/>
      <c r="H334" s="70"/>
      <c r="I334" s="71"/>
      <c r="J334" s="125"/>
      <c r="L334" s="53">
        <v>1</v>
      </c>
      <c r="M334" s="73"/>
    </row>
    <row r="335" spans="2:13" ht="16.149999999999999" customHeight="1">
      <c r="B335" s="19"/>
      <c r="C335" s="75"/>
      <c r="D335" s="75" t="s">
        <v>636</v>
      </c>
      <c r="E335" s="20">
        <v>1</v>
      </c>
      <c r="F335" s="76" t="s">
        <v>5</v>
      </c>
      <c r="G335" s="9"/>
      <c r="H335" s="78"/>
      <c r="I335" s="79"/>
      <c r="J335" s="97"/>
      <c r="L335" s="53">
        <v>2</v>
      </c>
      <c r="M335" s="73"/>
    </row>
    <row r="336" spans="2:13" ht="16.149999999999999" customHeight="1">
      <c r="B336" s="17"/>
      <c r="C336" s="84"/>
      <c r="D336" s="102"/>
      <c r="E336" s="18"/>
      <c r="F336" s="93"/>
      <c r="G336" s="7"/>
      <c r="H336" s="70"/>
      <c r="I336" s="71"/>
      <c r="J336" s="125"/>
      <c r="L336" s="53">
        <v>3</v>
      </c>
      <c r="M336" s="73"/>
    </row>
    <row r="337" spans="2:13" ht="16.149999999999999" customHeight="1">
      <c r="B337" s="19"/>
      <c r="C337" s="103"/>
      <c r="D337" s="75" t="s">
        <v>637</v>
      </c>
      <c r="E337" s="20">
        <v>6</v>
      </c>
      <c r="F337" s="76" t="s">
        <v>5</v>
      </c>
      <c r="G337" s="9"/>
      <c r="H337" s="78"/>
      <c r="I337" s="79"/>
      <c r="J337" s="97"/>
      <c r="L337" s="53">
        <v>4</v>
      </c>
      <c r="M337" s="73"/>
    </row>
    <row r="338" spans="2:13" ht="16.149999999999999" customHeight="1">
      <c r="B338" s="46"/>
      <c r="C338" s="84"/>
      <c r="D338" s="102"/>
      <c r="E338" s="18"/>
      <c r="F338" s="93"/>
      <c r="G338" s="7"/>
      <c r="H338" s="70"/>
      <c r="I338" s="71"/>
      <c r="J338" s="125"/>
      <c r="L338" s="53">
        <v>5</v>
      </c>
      <c r="M338" s="73"/>
    </row>
    <row r="339" spans="2:13" ht="16.149999999999999" customHeight="1">
      <c r="B339" s="47"/>
      <c r="C339" s="103"/>
      <c r="D339" s="75" t="s">
        <v>638</v>
      </c>
      <c r="E339" s="20">
        <v>3</v>
      </c>
      <c r="F339" s="76" t="s">
        <v>5</v>
      </c>
      <c r="G339" s="9"/>
      <c r="H339" s="78"/>
      <c r="I339" s="79"/>
      <c r="J339" s="97"/>
      <c r="L339" s="53">
        <v>6</v>
      </c>
      <c r="M339" s="73"/>
    </row>
    <row r="340" spans="2:13" ht="16.149999999999999" customHeight="1">
      <c r="B340" s="46"/>
      <c r="C340" s="93"/>
      <c r="D340" s="102"/>
      <c r="E340" s="18"/>
      <c r="F340" s="93"/>
      <c r="G340" s="7"/>
      <c r="H340" s="70"/>
      <c r="I340" s="71"/>
      <c r="J340" s="125"/>
      <c r="L340" s="53">
        <v>7</v>
      </c>
      <c r="M340" s="73"/>
    </row>
    <row r="341" spans="2:13" s="171" customFormat="1" ht="16.149999999999999" customHeight="1">
      <c r="B341" s="47"/>
      <c r="C341" s="75"/>
      <c r="D341" s="75" t="s">
        <v>639</v>
      </c>
      <c r="E341" s="20">
        <v>5</v>
      </c>
      <c r="F341" s="76" t="s">
        <v>5</v>
      </c>
      <c r="G341" s="9"/>
      <c r="H341" s="78"/>
      <c r="I341" s="79"/>
      <c r="J341" s="97"/>
      <c r="K341" s="51"/>
      <c r="L341" s="53">
        <v>8</v>
      </c>
      <c r="M341" s="73"/>
    </row>
    <row r="342" spans="2:13" s="171" customFormat="1" ht="16.149999999999999" customHeight="1">
      <c r="B342" s="91"/>
      <c r="C342" s="21"/>
      <c r="D342" s="102"/>
      <c r="E342" s="18"/>
      <c r="F342" s="93"/>
      <c r="G342" s="7"/>
      <c r="H342" s="70"/>
      <c r="I342" s="71"/>
      <c r="J342" s="125"/>
      <c r="K342" s="51"/>
      <c r="L342" s="53">
        <v>9</v>
      </c>
      <c r="M342" s="73"/>
    </row>
    <row r="343" spans="2:13" s="171" customFormat="1" ht="16.149999999999999" customHeight="1">
      <c r="B343" s="107"/>
      <c r="C343" s="22"/>
      <c r="D343" s="75" t="s">
        <v>640</v>
      </c>
      <c r="E343" s="20">
        <v>1</v>
      </c>
      <c r="F343" s="76" t="s">
        <v>5</v>
      </c>
      <c r="G343" s="9"/>
      <c r="H343" s="78"/>
      <c r="I343" s="79"/>
      <c r="J343" s="97"/>
      <c r="K343" s="51"/>
      <c r="L343" s="53">
        <v>10</v>
      </c>
      <c r="M343" s="73"/>
    </row>
    <row r="344" spans="2:13" s="171" customFormat="1" ht="16.149999999999999" customHeight="1">
      <c r="B344" s="46"/>
      <c r="C344" s="93" t="s">
        <v>641</v>
      </c>
      <c r="D344" s="102"/>
      <c r="E344" s="18"/>
      <c r="F344" s="93"/>
      <c r="G344" s="7"/>
      <c r="H344" s="70"/>
      <c r="I344" s="71"/>
      <c r="J344" s="125"/>
      <c r="K344" s="51"/>
      <c r="L344" s="53">
        <v>11</v>
      </c>
      <c r="M344" s="73"/>
    </row>
    <row r="345" spans="2:13" s="171" customFormat="1" ht="16.149999999999999" customHeight="1">
      <c r="B345" s="47"/>
      <c r="C345" s="75"/>
      <c r="D345" s="75"/>
      <c r="E345" s="20">
        <v>7</v>
      </c>
      <c r="F345" s="76" t="s">
        <v>5</v>
      </c>
      <c r="G345" s="9"/>
      <c r="H345" s="78"/>
      <c r="I345" s="79"/>
      <c r="J345" s="97"/>
      <c r="K345" s="51"/>
      <c r="L345" s="53">
        <v>12</v>
      </c>
      <c r="M345" s="73"/>
    </row>
    <row r="346" spans="2:13" s="171" customFormat="1" ht="16.149999999999999" customHeight="1">
      <c r="B346" s="84"/>
      <c r="C346" s="215" t="s">
        <v>642</v>
      </c>
      <c r="D346" s="102"/>
      <c r="E346" s="18"/>
      <c r="F346" s="93"/>
      <c r="G346" s="7"/>
      <c r="H346" s="70"/>
      <c r="I346" s="71"/>
      <c r="J346" s="125"/>
      <c r="K346" s="51"/>
      <c r="L346" s="53">
        <v>13</v>
      </c>
      <c r="M346" s="73"/>
    </row>
    <row r="347" spans="2:13" s="171" customFormat="1" ht="16.149999999999999" customHeight="1">
      <c r="B347" s="126"/>
      <c r="C347" s="103"/>
      <c r="D347" s="75"/>
      <c r="E347" s="20">
        <v>5</v>
      </c>
      <c r="F347" s="76" t="s">
        <v>513</v>
      </c>
      <c r="G347" s="9"/>
      <c r="H347" s="78"/>
      <c r="I347" s="79"/>
      <c r="J347" s="97"/>
      <c r="K347" s="51"/>
      <c r="L347" s="53">
        <v>14</v>
      </c>
      <c r="M347" s="73"/>
    </row>
    <row r="348" spans="2:13" s="171" customFormat="1" ht="16.149999999999999" customHeight="1">
      <c r="B348" s="84"/>
      <c r="C348" s="215" t="s">
        <v>643</v>
      </c>
      <c r="D348" s="102" t="s">
        <v>644</v>
      </c>
      <c r="E348" s="18"/>
      <c r="F348" s="93"/>
      <c r="G348" s="7"/>
      <c r="H348" s="70"/>
      <c r="I348" s="71"/>
      <c r="J348" s="125"/>
      <c r="K348" s="51"/>
      <c r="L348" s="53">
        <v>15</v>
      </c>
      <c r="M348" s="73"/>
    </row>
    <row r="349" spans="2:13" s="171" customFormat="1" ht="16.149999999999999" customHeight="1">
      <c r="B349" s="126"/>
      <c r="C349" s="103"/>
      <c r="D349" s="75"/>
      <c r="E349" s="20">
        <v>1</v>
      </c>
      <c r="F349" s="76" t="s">
        <v>5</v>
      </c>
      <c r="G349" s="9"/>
      <c r="H349" s="78"/>
      <c r="I349" s="79"/>
      <c r="J349" s="97"/>
      <c r="K349" s="51"/>
      <c r="L349" s="53">
        <v>16</v>
      </c>
      <c r="M349" s="73"/>
    </row>
    <row r="350" spans="2:13" s="171" customFormat="1" ht="16.149999999999999" customHeight="1">
      <c r="B350" s="108"/>
      <c r="C350" s="215" t="s">
        <v>645</v>
      </c>
      <c r="D350" s="102"/>
      <c r="E350" s="18"/>
      <c r="F350" s="93"/>
      <c r="G350" s="7"/>
      <c r="H350" s="70"/>
      <c r="I350" s="71"/>
      <c r="J350" s="125"/>
      <c r="K350" s="51"/>
      <c r="L350" s="53">
        <v>17</v>
      </c>
      <c r="M350" s="73"/>
    </row>
    <row r="351" spans="2:13" s="171" customFormat="1" ht="16.149999999999999" customHeight="1">
      <c r="B351" s="47"/>
      <c r="C351" s="196"/>
      <c r="D351" s="75"/>
      <c r="E351" s="20">
        <v>5</v>
      </c>
      <c r="F351" s="76" t="s">
        <v>5</v>
      </c>
      <c r="G351" s="9"/>
      <c r="H351" s="78"/>
      <c r="I351" s="79"/>
      <c r="J351" s="97"/>
      <c r="K351" s="51"/>
      <c r="L351" s="53">
        <v>18</v>
      </c>
      <c r="M351" s="73"/>
    </row>
    <row r="352" spans="2:13" s="171" customFormat="1" ht="16.149999999999999" customHeight="1">
      <c r="B352" s="108"/>
      <c r="C352" s="84" t="s">
        <v>646</v>
      </c>
      <c r="D352" s="102"/>
      <c r="E352" s="18"/>
      <c r="F352" s="93"/>
      <c r="G352" s="7"/>
      <c r="H352" s="70"/>
      <c r="I352" s="87"/>
      <c r="J352" s="125"/>
      <c r="K352" s="51"/>
      <c r="L352" s="53">
        <v>19</v>
      </c>
      <c r="M352" s="73"/>
    </row>
    <row r="353" spans="2:13" s="171" customFormat="1" ht="16.149999999999999" customHeight="1">
      <c r="B353" s="126"/>
      <c r="C353" s="75"/>
      <c r="D353" s="75"/>
      <c r="E353" s="20">
        <v>1</v>
      </c>
      <c r="F353" s="76" t="s">
        <v>5</v>
      </c>
      <c r="G353" s="9"/>
      <c r="H353" s="78"/>
      <c r="I353" s="79"/>
      <c r="J353" s="97"/>
      <c r="K353" s="51"/>
      <c r="L353" s="53">
        <v>20</v>
      </c>
      <c r="M353" s="73"/>
    </row>
    <row r="354" spans="2:13" s="171" customFormat="1" ht="16.149999999999999" customHeight="1">
      <c r="B354" s="108"/>
      <c r="C354" s="84" t="s">
        <v>647</v>
      </c>
      <c r="D354" s="102"/>
      <c r="E354" s="18"/>
      <c r="F354" s="93"/>
      <c r="G354" s="7"/>
      <c r="H354" s="70"/>
      <c r="I354" s="71"/>
      <c r="J354" s="125"/>
      <c r="K354" s="51"/>
      <c r="L354" s="53">
        <v>21</v>
      </c>
      <c r="M354" s="73"/>
    </row>
    <row r="355" spans="2:13" s="171" customFormat="1" ht="16.149999999999999" customHeight="1">
      <c r="B355" s="127"/>
      <c r="C355" s="75"/>
      <c r="D355" s="75"/>
      <c r="E355" s="20">
        <v>1</v>
      </c>
      <c r="F355" s="76" t="s">
        <v>334</v>
      </c>
      <c r="G355" s="9"/>
      <c r="H355" s="78"/>
      <c r="I355" s="95"/>
      <c r="J355" s="97"/>
      <c r="K355" s="51"/>
      <c r="L355" s="53">
        <v>22</v>
      </c>
      <c r="M355" s="73"/>
    </row>
    <row r="356" spans="2:13" s="171" customFormat="1" ht="16.149999999999999" customHeight="1">
      <c r="B356" s="84"/>
      <c r="C356" s="102" t="s">
        <v>648</v>
      </c>
      <c r="D356" s="102"/>
      <c r="E356" s="18"/>
      <c r="F356" s="93"/>
      <c r="G356" s="7"/>
      <c r="H356" s="70"/>
      <c r="I356" s="216"/>
      <c r="J356" s="129"/>
      <c r="K356" s="51"/>
      <c r="L356" s="53">
        <v>23</v>
      </c>
      <c r="M356" s="73"/>
    </row>
    <row r="357" spans="2:13" s="171" customFormat="1" ht="16.149999999999999" customHeight="1">
      <c r="B357" s="127"/>
      <c r="C357" s="103"/>
      <c r="D357" s="75"/>
      <c r="E357" s="20">
        <v>1</v>
      </c>
      <c r="F357" s="76" t="s">
        <v>5</v>
      </c>
      <c r="G357" s="9"/>
      <c r="H357" s="78"/>
      <c r="I357" s="216"/>
      <c r="J357" s="129"/>
      <c r="K357" s="51"/>
      <c r="L357" s="53">
        <v>24</v>
      </c>
      <c r="M357" s="73"/>
    </row>
    <row r="358" spans="2:13" s="171" customFormat="1" ht="16.149999999999999" customHeight="1">
      <c r="B358" s="112"/>
      <c r="C358" s="102" t="s">
        <v>649</v>
      </c>
      <c r="D358" s="102"/>
      <c r="E358" s="18"/>
      <c r="F358" s="93"/>
      <c r="G358" s="7"/>
      <c r="H358" s="70"/>
      <c r="I358" s="71"/>
      <c r="J358" s="125"/>
      <c r="K358" s="51"/>
      <c r="L358" s="53">
        <v>25</v>
      </c>
      <c r="M358" s="73"/>
    </row>
    <row r="359" spans="2:13" s="171" customFormat="1" ht="16.149999999999999" customHeight="1">
      <c r="B359" s="126"/>
      <c r="C359" s="75"/>
      <c r="D359" s="75"/>
      <c r="E359" s="20">
        <v>1</v>
      </c>
      <c r="F359" s="76" t="s">
        <v>5</v>
      </c>
      <c r="G359" s="9"/>
      <c r="H359" s="78"/>
      <c r="I359" s="95"/>
      <c r="J359" s="97"/>
      <c r="K359" s="51"/>
      <c r="L359" s="53">
        <v>26</v>
      </c>
      <c r="M359" s="73"/>
    </row>
    <row r="360" spans="2:13" s="171" customFormat="1" ht="16.149999999999999" customHeight="1">
      <c r="B360" s="46"/>
      <c r="C360" s="84" t="s">
        <v>650</v>
      </c>
      <c r="D360" s="102"/>
      <c r="E360" s="18"/>
      <c r="F360" s="93"/>
      <c r="G360" s="7"/>
      <c r="H360" s="70"/>
      <c r="I360" s="71"/>
      <c r="J360" s="125"/>
      <c r="K360" s="51"/>
      <c r="L360" s="53">
        <v>27</v>
      </c>
      <c r="M360" s="73"/>
    </row>
    <row r="361" spans="2:13" s="171" customFormat="1" ht="16.149999999999999" customHeight="1">
      <c r="B361" s="47"/>
      <c r="C361" s="132"/>
      <c r="D361" s="75"/>
      <c r="E361" s="20">
        <v>1</v>
      </c>
      <c r="F361" s="76" t="s">
        <v>62</v>
      </c>
      <c r="G361" s="9"/>
      <c r="H361" s="78"/>
      <c r="I361" s="95"/>
      <c r="J361" s="97"/>
      <c r="K361" s="51"/>
      <c r="L361" s="53">
        <v>28</v>
      </c>
      <c r="M361" s="73"/>
    </row>
    <row r="362" spans="2:13" s="171" customFormat="1" ht="16.149999999999999" customHeight="1">
      <c r="B362" s="91"/>
      <c r="C362" s="215" t="s">
        <v>651</v>
      </c>
      <c r="D362" s="102" t="s">
        <v>652</v>
      </c>
      <c r="E362" s="18"/>
      <c r="F362" s="93"/>
      <c r="G362" s="7"/>
      <c r="H362" s="70"/>
      <c r="I362" s="71"/>
      <c r="J362" s="125"/>
      <c r="K362" s="51"/>
      <c r="L362" s="53">
        <v>29</v>
      </c>
      <c r="M362" s="73"/>
    </row>
    <row r="363" spans="2:13" s="171" customFormat="1" ht="16.149999999999999" customHeight="1">
      <c r="B363" s="107"/>
      <c r="C363" s="103"/>
      <c r="D363" s="75"/>
      <c r="E363" s="20">
        <v>6</v>
      </c>
      <c r="F363" s="76" t="s">
        <v>62</v>
      </c>
      <c r="G363" s="9"/>
      <c r="H363" s="78"/>
      <c r="I363" s="79"/>
      <c r="J363" s="90"/>
      <c r="K363" s="51"/>
      <c r="L363" s="53">
        <v>30</v>
      </c>
      <c r="M363" s="73"/>
    </row>
    <row r="364" spans="2:13" ht="21" customHeight="1">
      <c r="B364" s="51" t="s">
        <v>748</v>
      </c>
      <c r="G364" s="53"/>
    </row>
    <row r="365" spans="2:13" ht="25.15" customHeight="1">
      <c r="B365" s="55" t="s">
        <v>36</v>
      </c>
      <c r="C365" s="56" t="s">
        <v>99</v>
      </c>
      <c r="D365" s="56"/>
      <c r="E365" s="57"/>
      <c r="F365" s="56"/>
      <c r="G365" s="56"/>
      <c r="H365" s="59"/>
      <c r="I365" s="60"/>
      <c r="J365" s="61"/>
    </row>
    <row r="366" spans="2:13" s="53" customFormat="1" ht="24" customHeight="1">
      <c r="B366" s="62" t="s">
        <v>38</v>
      </c>
      <c r="C366" s="327" t="s">
        <v>39</v>
      </c>
      <c r="D366" s="328"/>
      <c r="E366" s="63" t="s">
        <v>19</v>
      </c>
      <c r="F366" s="64" t="s">
        <v>20</v>
      </c>
      <c r="G366" s="64" t="s">
        <v>21</v>
      </c>
      <c r="H366" s="65" t="s">
        <v>22</v>
      </c>
      <c r="I366" s="331" t="s">
        <v>100</v>
      </c>
      <c r="J366" s="332"/>
      <c r="L366" s="170"/>
      <c r="M366" s="170"/>
    </row>
    <row r="367" spans="2:13" ht="16.149999999999999" customHeight="1">
      <c r="B367" s="17"/>
      <c r="C367" s="93"/>
      <c r="D367" s="102" t="s">
        <v>653</v>
      </c>
      <c r="E367" s="18"/>
      <c r="F367" s="93"/>
      <c r="G367" s="7"/>
      <c r="H367" s="70"/>
      <c r="I367" s="71"/>
      <c r="J367" s="125"/>
      <c r="L367" s="53">
        <v>1</v>
      </c>
      <c r="M367" s="73"/>
    </row>
    <row r="368" spans="2:13" ht="16.149999999999999" customHeight="1">
      <c r="B368" s="19"/>
      <c r="C368" s="75"/>
      <c r="D368" s="75"/>
      <c r="E368" s="20">
        <v>1</v>
      </c>
      <c r="F368" s="76" t="s">
        <v>62</v>
      </c>
      <c r="G368" s="9"/>
      <c r="H368" s="78"/>
      <c r="I368" s="79"/>
      <c r="J368" s="97"/>
      <c r="L368" s="53">
        <v>2</v>
      </c>
      <c r="M368" s="73"/>
    </row>
    <row r="369" spans="2:13" ht="16.149999999999999" customHeight="1">
      <c r="B369" s="17"/>
      <c r="C369" s="84"/>
      <c r="D369" s="102" t="s">
        <v>654</v>
      </c>
      <c r="E369" s="18"/>
      <c r="F369" s="93"/>
      <c r="G369" s="7"/>
      <c r="H369" s="70"/>
      <c r="I369" s="71"/>
      <c r="J369" s="125"/>
      <c r="L369" s="53">
        <v>3</v>
      </c>
      <c r="M369" s="73"/>
    </row>
    <row r="370" spans="2:13" ht="16.149999999999999" customHeight="1">
      <c r="B370" s="19"/>
      <c r="C370" s="103"/>
      <c r="D370" s="75"/>
      <c r="E370" s="20">
        <v>12</v>
      </c>
      <c r="F370" s="76" t="s">
        <v>62</v>
      </c>
      <c r="G370" s="9"/>
      <c r="H370" s="78"/>
      <c r="I370" s="79"/>
      <c r="J370" s="97"/>
      <c r="L370" s="53">
        <v>4</v>
      </c>
      <c r="M370" s="73"/>
    </row>
    <row r="371" spans="2:13" ht="16.149999999999999" customHeight="1">
      <c r="B371" s="46"/>
      <c r="C371" s="93" t="s">
        <v>655</v>
      </c>
      <c r="D371" s="102" t="s">
        <v>656</v>
      </c>
      <c r="E371" s="18"/>
      <c r="F371" s="93"/>
      <c r="G371" s="7"/>
      <c r="H371" s="70"/>
      <c r="I371" s="71"/>
      <c r="J371" s="125"/>
      <c r="L371" s="53">
        <v>5</v>
      </c>
      <c r="M371" s="73"/>
    </row>
    <row r="372" spans="2:13" ht="16.149999999999999" customHeight="1">
      <c r="B372" s="47"/>
      <c r="C372" s="75"/>
      <c r="D372" s="75"/>
      <c r="E372" s="20">
        <v>1</v>
      </c>
      <c r="F372" s="76" t="s">
        <v>62</v>
      </c>
      <c r="G372" s="9"/>
      <c r="H372" s="78"/>
      <c r="I372" s="79"/>
      <c r="J372" s="97"/>
      <c r="L372" s="53">
        <v>6</v>
      </c>
      <c r="M372" s="73"/>
    </row>
    <row r="373" spans="2:13" ht="16.149999999999999" customHeight="1">
      <c r="B373" s="46"/>
      <c r="C373" s="84" t="s">
        <v>657</v>
      </c>
      <c r="D373" s="102"/>
      <c r="E373" s="18"/>
      <c r="F373" s="93"/>
      <c r="G373" s="7"/>
      <c r="H373" s="70"/>
      <c r="I373" s="71"/>
      <c r="J373" s="125"/>
      <c r="L373" s="53">
        <v>7</v>
      </c>
      <c r="M373" s="73"/>
    </row>
    <row r="374" spans="2:13" s="171" customFormat="1" ht="16.149999999999999" customHeight="1">
      <c r="B374" s="47"/>
      <c r="C374" s="103"/>
      <c r="D374" s="75"/>
      <c r="E374" s="20">
        <v>1</v>
      </c>
      <c r="F374" s="76" t="s">
        <v>513</v>
      </c>
      <c r="G374" s="9"/>
      <c r="H374" s="78"/>
      <c r="I374" s="79"/>
      <c r="J374" s="97"/>
      <c r="K374" s="51"/>
      <c r="L374" s="53">
        <v>8</v>
      </c>
      <c r="M374" s="73"/>
    </row>
    <row r="375" spans="2:13" s="171" customFormat="1" ht="16.149999999999999" customHeight="1">
      <c r="B375" s="91"/>
      <c r="C375" s="84" t="s">
        <v>658</v>
      </c>
      <c r="D375" s="102"/>
      <c r="E375" s="18"/>
      <c r="F375" s="93"/>
      <c r="G375" s="7"/>
      <c r="H375" s="70"/>
      <c r="I375" s="71"/>
      <c r="J375" s="125"/>
      <c r="K375" s="51"/>
      <c r="L375" s="53">
        <v>9</v>
      </c>
      <c r="M375" s="73"/>
    </row>
    <row r="376" spans="2:13" s="171" customFormat="1" ht="16.149999999999999" customHeight="1">
      <c r="B376" s="107"/>
      <c r="C376" s="132"/>
      <c r="D376" s="75"/>
      <c r="E376" s="20">
        <v>6</v>
      </c>
      <c r="F376" s="76" t="s">
        <v>62</v>
      </c>
      <c r="G376" s="9"/>
      <c r="H376" s="78"/>
      <c r="I376" s="79"/>
      <c r="J376" s="97"/>
      <c r="K376" s="51"/>
      <c r="L376" s="53">
        <v>10</v>
      </c>
      <c r="M376" s="73"/>
    </row>
    <row r="377" spans="2:13" s="171" customFormat="1" ht="16.149999999999999" customHeight="1">
      <c r="B377" s="46"/>
      <c r="C377" s="93" t="s">
        <v>659</v>
      </c>
      <c r="D377" s="102"/>
      <c r="E377" s="18"/>
      <c r="F377" s="93"/>
      <c r="G377" s="7"/>
      <c r="H377" s="70"/>
      <c r="I377" s="71"/>
      <c r="J377" s="125"/>
      <c r="K377" s="51"/>
      <c r="L377" s="53">
        <v>11</v>
      </c>
      <c r="M377" s="73"/>
    </row>
    <row r="378" spans="2:13" s="171" customFormat="1" ht="16.149999999999999" customHeight="1">
      <c r="B378" s="47"/>
      <c r="C378" s="75"/>
      <c r="D378" s="75"/>
      <c r="E378" s="20">
        <v>6</v>
      </c>
      <c r="F378" s="76" t="s">
        <v>62</v>
      </c>
      <c r="G378" s="9"/>
      <c r="H378" s="78"/>
      <c r="I378" s="79"/>
      <c r="J378" s="97"/>
      <c r="K378" s="51"/>
      <c r="L378" s="53">
        <v>12</v>
      </c>
      <c r="M378" s="73"/>
    </row>
    <row r="379" spans="2:13" s="171" customFormat="1" ht="16.149999999999999" customHeight="1">
      <c r="B379" s="84"/>
      <c r="C379" s="84" t="s">
        <v>660</v>
      </c>
      <c r="D379" s="102"/>
      <c r="E379" s="18"/>
      <c r="F379" s="93"/>
      <c r="G379" s="7"/>
      <c r="H379" s="70"/>
      <c r="I379" s="71"/>
      <c r="J379" s="125"/>
      <c r="K379" s="51"/>
      <c r="L379" s="53">
        <v>13</v>
      </c>
      <c r="M379" s="73"/>
    </row>
    <row r="380" spans="2:13" s="171" customFormat="1" ht="16.149999999999999" customHeight="1">
      <c r="B380" s="126"/>
      <c r="C380" s="132"/>
      <c r="D380" s="75"/>
      <c r="E380" s="20">
        <v>10</v>
      </c>
      <c r="F380" s="76" t="s">
        <v>334</v>
      </c>
      <c r="G380" s="9"/>
      <c r="H380" s="78"/>
      <c r="I380" s="79"/>
      <c r="J380" s="97"/>
      <c r="K380" s="51"/>
      <c r="L380" s="53">
        <v>14</v>
      </c>
      <c r="M380" s="73"/>
    </row>
    <row r="381" spans="2:13" s="171" customFormat="1" ht="16.149999999999999" customHeight="1">
      <c r="B381" s="84"/>
      <c r="C381" s="84"/>
      <c r="D381" s="102"/>
      <c r="E381" s="18"/>
      <c r="F381" s="93"/>
      <c r="G381" s="7"/>
      <c r="H381" s="70"/>
      <c r="I381" s="71"/>
      <c r="J381" s="125"/>
      <c r="K381" s="51"/>
      <c r="L381" s="53">
        <v>15</v>
      </c>
      <c r="M381" s="73"/>
    </row>
    <row r="382" spans="2:13" s="171" customFormat="1" ht="16.149999999999999" customHeight="1">
      <c r="B382" s="126"/>
      <c r="C382" s="132" t="s">
        <v>41</v>
      </c>
      <c r="D382" s="75"/>
      <c r="E382" s="20"/>
      <c r="F382" s="76"/>
      <c r="G382" s="9"/>
      <c r="H382" s="78"/>
      <c r="I382" s="79"/>
      <c r="J382" s="97"/>
      <c r="K382" s="51"/>
      <c r="L382" s="53">
        <v>16</v>
      </c>
      <c r="M382" s="73"/>
    </row>
    <row r="383" spans="2:13" s="171" customFormat="1" ht="16.149999999999999" customHeight="1">
      <c r="B383" s="108"/>
      <c r="C383" s="215"/>
      <c r="D383" s="102"/>
      <c r="E383" s="18"/>
      <c r="F383" s="93"/>
      <c r="G383" s="7"/>
      <c r="H383" s="70"/>
      <c r="I383" s="71"/>
      <c r="J383" s="125"/>
      <c r="K383" s="51"/>
      <c r="L383" s="53">
        <v>17</v>
      </c>
      <c r="M383" s="73"/>
    </row>
    <row r="384" spans="2:13" s="171" customFormat="1" ht="16.149999999999999" customHeight="1">
      <c r="B384" s="47"/>
      <c r="C384" s="196"/>
      <c r="D384" s="75"/>
      <c r="E384" s="20"/>
      <c r="F384" s="76"/>
      <c r="G384" s="9"/>
      <c r="H384" s="78"/>
      <c r="I384" s="79"/>
      <c r="J384" s="97"/>
      <c r="K384" s="51"/>
      <c r="L384" s="53">
        <v>18</v>
      </c>
      <c r="M384" s="73"/>
    </row>
    <row r="385" spans="2:13" s="171" customFormat="1" ht="16.149999999999999" customHeight="1">
      <c r="B385" s="108"/>
      <c r="C385" s="91"/>
      <c r="D385" s="102"/>
      <c r="E385" s="18"/>
      <c r="F385" s="93"/>
      <c r="G385" s="7"/>
      <c r="H385" s="70"/>
      <c r="I385" s="87"/>
      <c r="J385" s="125"/>
      <c r="K385" s="51"/>
      <c r="L385" s="53">
        <v>19</v>
      </c>
      <c r="M385" s="73"/>
    </row>
    <row r="386" spans="2:13" s="171" customFormat="1" ht="16.149999999999999" customHeight="1">
      <c r="B386" s="126"/>
      <c r="C386" s="75"/>
      <c r="D386" s="75"/>
      <c r="E386" s="20"/>
      <c r="F386" s="76"/>
      <c r="G386" s="9"/>
      <c r="H386" s="190"/>
      <c r="I386" s="79"/>
      <c r="J386" s="97"/>
      <c r="K386" s="51"/>
      <c r="L386" s="53">
        <v>20</v>
      </c>
      <c r="M386" s="73"/>
    </row>
    <row r="387" spans="2:13" s="171" customFormat="1" ht="16.149999999999999" customHeight="1">
      <c r="B387" s="108"/>
      <c r="C387" s="84"/>
      <c r="D387" s="102"/>
      <c r="E387" s="18"/>
      <c r="F387" s="93"/>
      <c r="G387" s="7"/>
      <c r="H387" s="70"/>
      <c r="I387" s="71"/>
      <c r="J387" s="125"/>
      <c r="K387" s="51"/>
      <c r="L387" s="53">
        <v>21</v>
      </c>
      <c r="M387" s="73"/>
    </row>
    <row r="388" spans="2:13" s="171" customFormat="1" ht="16.149999999999999" customHeight="1">
      <c r="B388" s="127"/>
      <c r="C388" s="103"/>
      <c r="D388" s="75"/>
      <c r="E388" s="20"/>
      <c r="F388" s="76"/>
      <c r="G388" s="9"/>
      <c r="H388" s="78"/>
      <c r="I388" s="95"/>
      <c r="J388" s="97"/>
      <c r="K388" s="51"/>
      <c r="L388" s="53">
        <v>22</v>
      </c>
      <c r="M388" s="73"/>
    </row>
    <row r="389" spans="2:13" s="171" customFormat="1" ht="16.149999999999999" customHeight="1">
      <c r="B389" s="84"/>
      <c r="C389" s="133"/>
      <c r="D389" s="102"/>
      <c r="E389" s="18"/>
      <c r="F389" s="93"/>
      <c r="G389" s="10"/>
      <c r="H389" s="98"/>
      <c r="I389" s="216"/>
      <c r="J389" s="129"/>
      <c r="K389" s="51"/>
      <c r="L389" s="53">
        <v>23</v>
      </c>
      <c r="M389" s="73"/>
    </row>
    <row r="390" spans="2:13" s="171" customFormat="1" ht="16.149999999999999" customHeight="1">
      <c r="B390" s="127"/>
      <c r="C390" s="126"/>
      <c r="D390" s="75"/>
      <c r="E390" s="20"/>
      <c r="F390" s="76"/>
      <c r="G390" s="10"/>
      <c r="H390" s="98"/>
      <c r="I390" s="216"/>
      <c r="J390" s="129"/>
      <c r="K390" s="51"/>
      <c r="L390" s="53">
        <v>24</v>
      </c>
      <c r="M390" s="73"/>
    </row>
    <row r="391" spans="2:13" s="171" customFormat="1" ht="16.149999999999999" customHeight="1">
      <c r="B391" s="112"/>
      <c r="C391" s="215"/>
      <c r="D391" s="102"/>
      <c r="E391" s="18"/>
      <c r="F391" s="93"/>
      <c r="G391" s="7"/>
      <c r="H391" s="70"/>
      <c r="I391" s="71"/>
      <c r="J391" s="125"/>
      <c r="K391" s="51"/>
      <c r="L391" s="53">
        <v>25</v>
      </c>
      <c r="M391" s="73"/>
    </row>
    <row r="392" spans="2:13" s="171" customFormat="1" ht="16.149999999999999" customHeight="1">
      <c r="B392" s="126"/>
      <c r="C392" s="103"/>
      <c r="D392" s="75"/>
      <c r="E392" s="20"/>
      <c r="F392" s="76"/>
      <c r="G392" s="9"/>
      <c r="H392" s="78"/>
      <c r="I392" s="95"/>
      <c r="J392" s="97"/>
      <c r="K392" s="51"/>
      <c r="L392" s="53">
        <v>26</v>
      </c>
      <c r="M392" s="73"/>
    </row>
    <row r="393" spans="2:13" s="171" customFormat="1" ht="16.149999999999999" customHeight="1">
      <c r="B393" s="46"/>
      <c r="C393" s="102"/>
      <c r="D393" s="102"/>
      <c r="E393" s="18"/>
      <c r="F393" s="93"/>
      <c r="G393" s="7"/>
      <c r="H393" s="70"/>
      <c r="I393" s="71"/>
      <c r="J393" s="125"/>
      <c r="K393" s="51"/>
      <c r="L393" s="53">
        <v>27</v>
      </c>
      <c r="M393" s="73"/>
    </row>
    <row r="394" spans="2:13" s="171" customFormat="1" ht="16.149999999999999" customHeight="1">
      <c r="B394" s="47"/>
      <c r="C394" s="75"/>
      <c r="D394" s="75"/>
      <c r="E394" s="20"/>
      <c r="F394" s="76"/>
      <c r="G394" s="9"/>
      <c r="H394" s="190"/>
      <c r="I394" s="95"/>
      <c r="J394" s="97"/>
      <c r="K394" s="51"/>
      <c r="L394" s="53">
        <v>28</v>
      </c>
      <c r="M394" s="73"/>
    </row>
    <row r="395" spans="2:13" s="171" customFormat="1" ht="16.149999999999999" customHeight="1">
      <c r="B395" s="91"/>
      <c r="C395" s="215"/>
      <c r="D395" s="102"/>
      <c r="E395" s="18"/>
      <c r="F395" s="93"/>
      <c r="G395" s="7"/>
      <c r="H395" s="70"/>
      <c r="I395" s="71"/>
      <c r="J395" s="125"/>
      <c r="K395" s="51"/>
      <c r="L395" s="53">
        <v>29</v>
      </c>
      <c r="M395" s="73"/>
    </row>
    <row r="396" spans="2:13" s="171" customFormat="1" ht="16.149999999999999" customHeight="1">
      <c r="B396" s="107"/>
      <c r="C396" s="75"/>
      <c r="D396" s="75"/>
      <c r="E396" s="20"/>
      <c r="F396" s="76"/>
      <c r="G396" s="9"/>
      <c r="H396" s="78"/>
      <c r="I396" s="79"/>
      <c r="J396" s="90"/>
      <c r="K396" s="51"/>
      <c r="L396" s="53">
        <v>30</v>
      </c>
      <c r="M396" s="73"/>
    </row>
  </sheetData>
  <mergeCells count="25">
    <mergeCell ref="C3:D3"/>
    <mergeCell ref="I3:J3"/>
    <mergeCell ref="C36:D36"/>
    <mergeCell ref="I36:J36"/>
    <mergeCell ref="C69:D69"/>
    <mergeCell ref="I69:J69"/>
    <mergeCell ref="C102:D102"/>
    <mergeCell ref="I102:J102"/>
    <mergeCell ref="C135:D135"/>
    <mergeCell ref="I135:J135"/>
    <mergeCell ref="C168:D168"/>
    <mergeCell ref="I168:J168"/>
    <mergeCell ref="C366:D366"/>
    <mergeCell ref="I366:J366"/>
    <mergeCell ref="C201:D201"/>
    <mergeCell ref="I201:J201"/>
    <mergeCell ref="C234:D234"/>
    <mergeCell ref="I234:J234"/>
    <mergeCell ref="C267:D267"/>
    <mergeCell ref="I267:J267"/>
    <mergeCell ref="B301:B302"/>
    <mergeCell ref="C300:D300"/>
    <mergeCell ref="I300:J300"/>
    <mergeCell ref="C333:D333"/>
    <mergeCell ref="I333:J333"/>
  </mergeCells>
  <phoneticPr fontId="4"/>
  <pageMargins left="0.74803149606299213" right="0.74803149606299213" top="0.98425196850393704" bottom="0.98425196850393704" header="0.51181102362204722" footer="0.51181102362204722"/>
  <pageSetup paperSize="9" scale="82" orientation="landscape" horizontalDpi="300" verticalDpi="300" r:id="rId1"/>
  <headerFooter alignWithMargins="0">
    <oddFooter>&amp;C&amp;P&amp;R安房郡市広域市町村圏事務組合</oddFooter>
  </headerFooter>
  <rowBreaks count="11" manualBreakCount="11">
    <brk id="33" min="1" max="9" man="1"/>
    <brk id="66" min="1" max="9" man="1"/>
    <brk id="99" min="1" max="9" man="1"/>
    <brk id="132" min="1" max="9" man="1"/>
    <brk id="165" min="1" max="9" man="1"/>
    <brk id="198" min="1" max="9" man="1"/>
    <brk id="231" min="1" max="9" man="1"/>
    <brk id="264" min="1" max="9" man="1"/>
    <brk id="297" min="1" max="9" man="1"/>
    <brk id="330" min="1" max="9" man="1"/>
    <brk id="363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縦覧用表紙</vt:lpstr>
      <vt:lpstr>設計表紙</vt:lpstr>
      <vt:lpstr>総括</vt:lpstr>
      <vt:lpstr>種別 </vt:lpstr>
      <vt:lpstr>諸経費計算シート</vt:lpstr>
      <vt:lpstr>Ⅰ粗大ごみ処理施設科目</vt:lpstr>
      <vt:lpstr>Ⅰ-1粗大ごみ処理施設細目</vt:lpstr>
      <vt:lpstr>Ⅰ-Ⅱ粗大ごみ処理施設別紙明細1</vt:lpstr>
      <vt:lpstr>Ⅰ-Ⅲ粗大ごみ処理施設別紙明細 2</vt:lpstr>
      <vt:lpstr>Ⅱマテリアルリサイクル施設設置科目</vt:lpstr>
      <vt:lpstr>Ⅱマテリアルリサイクル施設設置細目</vt:lpstr>
      <vt:lpstr>'Ⅰ-1粗大ごみ処理施設細目'!Print_Area</vt:lpstr>
      <vt:lpstr>'Ⅰ-Ⅱ粗大ごみ処理施設別紙明細1'!Print_Area</vt:lpstr>
      <vt:lpstr>'Ⅰ-Ⅲ粗大ごみ処理施設別紙明細 2'!Print_Area</vt:lpstr>
      <vt:lpstr>Ⅰ粗大ごみ処理施設科目!Print_Area</vt:lpstr>
      <vt:lpstr>Ⅱマテリアルリサイクル施設設置科目!Print_Area</vt:lpstr>
      <vt:lpstr>Ⅱマテリアルリサイクル施設設置細目!Print_Area</vt:lpstr>
      <vt:lpstr>'種別 '!Print_Area</vt:lpstr>
      <vt:lpstr>縦覧用表紙!Print_Area</vt:lpstr>
      <vt:lpstr>諸経費計算シート!Print_Area</vt:lpstr>
      <vt:lpstr>設計表紙!Print_Area</vt:lpstr>
      <vt:lpstr>総括!Print_Area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庄司　功</dc:creator>
  <cp:lastModifiedBy>kikakujigyou</cp:lastModifiedBy>
  <cp:lastPrinted>2025-08-01T05:51:14Z</cp:lastPrinted>
  <dcterms:created xsi:type="dcterms:W3CDTF">2023-03-11T05:07:05Z</dcterms:created>
  <dcterms:modified xsi:type="dcterms:W3CDTF">2025-08-08T01:16:49Z</dcterms:modified>
</cp:coreProperties>
</file>